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5\20251030 부산장안에너지\"/>
    </mc:Choice>
  </mc:AlternateContent>
  <bookViews>
    <workbookView xWindow="0" yWindow="0" windowWidth="23040" windowHeight="6420" activeTab="3"/>
  </bookViews>
  <sheets>
    <sheet name="제어실 UPS" sheetId="16" r:id="rId1"/>
    <sheet name="22.9KVA 전기실UPS" sheetId="17" r:id="rId2"/>
    <sheet name="GT COMP1" sheetId="19" r:id="rId3"/>
    <sheet name="GT COMP2" sheetId="20" r:id="rId4"/>
    <sheet name="Sheet2" sheetId="18" r:id="rId5"/>
  </sheets>
  <definedNames>
    <definedName name="_xlnm._FilterDatabase" localSheetId="1" hidden="1">'22.9KVA 전기실UPS'!$A$3:$I$61</definedName>
    <definedName name="_xlnm._FilterDatabase" localSheetId="2" hidden="1">'GT COMP1'!$A$3:$I$23</definedName>
    <definedName name="_xlnm._FilterDatabase" localSheetId="3" hidden="1">'GT COMP2'!$A$3:$I$23</definedName>
    <definedName name="_xlnm._FilterDatabase" localSheetId="0" hidden="1">'제어실 UPS'!$A$3:$I$61</definedName>
  </definedNames>
  <calcPr calcId="162913"/>
</workbook>
</file>

<file path=xl/calcChain.xml><?xml version="1.0" encoding="utf-8"?>
<calcChain xmlns="http://schemas.openxmlformats.org/spreadsheetml/2006/main">
  <c r="F26" i="20" l="1"/>
  <c r="E26" i="20"/>
  <c r="F25" i="20"/>
  <c r="E25" i="20"/>
  <c r="F24" i="20"/>
  <c r="E24" i="20"/>
  <c r="I23" i="20"/>
  <c r="I22" i="20"/>
  <c r="I21" i="20"/>
  <c r="I20" i="20"/>
  <c r="I19" i="20"/>
  <c r="I18" i="20"/>
  <c r="I17" i="20"/>
  <c r="I16" i="20"/>
  <c r="I15" i="20"/>
  <c r="I14" i="20"/>
  <c r="I13" i="20"/>
  <c r="I12" i="20"/>
  <c r="I11" i="20"/>
  <c r="I10" i="20"/>
  <c r="I9" i="20"/>
  <c r="I8" i="20"/>
  <c r="I7" i="20"/>
  <c r="I6" i="20"/>
  <c r="I5" i="20"/>
  <c r="I4" i="20"/>
  <c r="I26" i="20" s="1"/>
  <c r="F62" i="16"/>
  <c r="F26" i="19"/>
  <c r="E26" i="19"/>
  <c r="F25" i="19"/>
  <c r="E25" i="19"/>
  <c r="F24" i="19"/>
  <c r="E24" i="19"/>
  <c r="I23" i="19"/>
  <c r="I22" i="19"/>
  <c r="I21" i="19"/>
  <c r="I20" i="19"/>
  <c r="I19" i="19"/>
  <c r="I18" i="19"/>
  <c r="I17" i="19"/>
  <c r="I16" i="19"/>
  <c r="I15" i="19"/>
  <c r="I14" i="19"/>
  <c r="I13" i="19"/>
  <c r="I12" i="19"/>
  <c r="I11" i="19"/>
  <c r="I10" i="19"/>
  <c r="I9" i="19"/>
  <c r="I8" i="19"/>
  <c r="I7" i="19"/>
  <c r="I6" i="19"/>
  <c r="I5" i="19"/>
  <c r="I4" i="19"/>
  <c r="F64" i="17"/>
  <c r="E64" i="17"/>
  <c r="F63" i="17"/>
  <c r="E63" i="17"/>
  <c r="F62" i="17"/>
  <c r="E62" i="17"/>
  <c r="I61" i="17"/>
  <c r="I60" i="17"/>
  <c r="I59" i="17"/>
  <c r="I58" i="17"/>
  <c r="I57" i="17"/>
  <c r="I56" i="17"/>
  <c r="I55" i="17"/>
  <c r="I54" i="17"/>
  <c r="I53" i="17"/>
  <c r="I52" i="17"/>
  <c r="I51" i="17"/>
  <c r="I50" i="17"/>
  <c r="I49" i="17"/>
  <c r="I48" i="17"/>
  <c r="I47" i="17"/>
  <c r="I46" i="17"/>
  <c r="I45" i="17"/>
  <c r="I44" i="17"/>
  <c r="I43" i="17"/>
  <c r="I42" i="17"/>
  <c r="I41" i="17"/>
  <c r="I40" i="17"/>
  <c r="I39" i="17"/>
  <c r="I38" i="17"/>
  <c r="I37" i="17"/>
  <c r="I36" i="17"/>
  <c r="I35" i="17"/>
  <c r="I34" i="17"/>
  <c r="I33" i="17"/>
  <c r="I32" i="17"/>
  <c r="I31" i="17"/>
  <c r="I30" i="17"/>
  <c r="I29" i="17"/>
  <c r="I28" i="17"/>
  <c r="I27" i="17"/>
  <c r="I26" i="17"/>
  <c r="I25" i="17"/>
  <c r="I24" i="17"/>
  <c r="I23" i="17"/>
  <c r="I22" i="17"/>
  <c r="I21" i="17"/>
  <c r="I20" i="17"/>
  <c r="I19" i="17"/>
  <c r="I18" i="17"/>
  <c r="I17" i="17"/>
  <c r="I16" i="17"/>
  <c r="I15" i="17"/>
  <c r="I14" i="17"/>
  <c r="I13" i="17"/>
  <c r="I12" i="17"/>
  <c r="I11" i="17"/>
  <c r="I10" i="17"/>
  <c r="I9" i="17"/>
  <c r="I8" i="17"/>
  <c r="I7" i="17"/>
  <c r="I6" i="17"/>
  <c r="I5" i="17"/>
  <c r="I4" i="17"/>
  <c r="I57" i="16"/>
  <c r="I56" i="16"/>
  <c r="I55" i="16"/>
  <c r="I54" i="16"/>
  <c r="I53" i="16"/>
  <c r="I52" i="16"/>
  <c r="I51" i="16"/>
  <c r="I50" i="16"/>
  <c r="I49" i="16"/>
  <c r="I48" i="16"/>
  <c r="I47" i="16"/>
  <c r="I46" i="16"/>
  <c r="I61" i="16"/>
  <c r="I60" i="16"/>
  <c r="I59" i="16"/>
  <c r="I58" i="16"/>
  <c r="I45" i="16"/>
  <c r="I44" i="16"/>
  <c r="I43" i="16"/>
  <c r="I42" i="16"/>
  <c r="I41" i="16"/>
  <c r="I40" i="16"/>
  <c r="I39" i="16"/>
  <c r="I38" i="16"/>
  <c r="I37" i="16"/>
  <c r="I36" i="16"/>
  <c r="I35" i="16"/>
  <c r="I34" i="16"/>
  <c r="I33" i="16"/>
  <c r="I32" i="16"/>
  <c r="I31" i="16"/>
  <c r="I30" i="16"/>
  <c r="I29" i="16"/>
  <c r="I28" i="16"/>
  <c r="I27" i="16"/>
  <c r="I26" i="16"/>
  <c r="I25" i="16"/>
  <c r="I24" i="16"/>
  <c r="I23" i="16"/>
  <c r="I22" i="16"/>
  <c r="I24" i="20" l="1"/>
  <c r="I25" i="20"/>
  <c r="I26" i="19"/>
  <c r="I64" i="17"/>
  <c r="I24" i="19"/>
  <c r="I25" i="19"/>
  <c r="I62" i="17"/>
  <c r="I63" i="17"/>
  <c r="F64" i="16"/>
  <c r="E64" i="16"/>
  <c r="F63" i="16"/>
  <c r="E63" i="16"/>
  <c r="E62" i="16"/>
  <c r="I21" i="16"/>
  <c r="I20" i="16"/>
  <c r="I19" i="16"/>
  <c r="I18" i="16"/>
  <c r="I17" i="16"/>
  <c r="I16" i="16"/>
  <c r="I15" i="16"/>
  <c r="I14" i="16"/>
  <c r="I13" i="16"/>
  <c r="I12" i="16"/>
  <c r="I11" i="16"/>
  <c r="I10" i="16"/>
  <c r="I9" i="16"/>
  <c r="I8" i="16"/>
  <c r="I7" i="16"/>
  <c r="I6" i="16"/>
  <c r="I5" i="16"/>
  <c r="I4" i="16"/>
  <c r="I62" i="16" l="1"/>
  <c r="I64" i="16"/>
  <c r="I63" i="16"/>
</calcChain>
</file>

<file path=xl/sharedStrings.xml><?xml version="1.0" encoding="utf-8"?>
<sst xmlns="http://schemas.openxmlformats.org/spreadsheetml/2006/main" count="536" uniqueCount="38">
  <si>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</si>
  <si>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</si>
  <si>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</si>
  <si>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</si>
  <si>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</si>
  <si>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</si>
  <si>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</si>
  <si>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</si>
  <si>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</si>
  <si>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</si>
  <si>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</si>
  <si>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</si>
  <si>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</si>
  <si>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</si>
  <si>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</si>
  <si>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</si>
  <si>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</si>
  <si>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</si>
  <si>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BS</t>
    <phoneticPr fontId="19" type="noConversion"/>
  </si>
  <si>
    <t>\</t>
    <phoneticPr fontId="19" type="noConversion"/>
  </si>
  <si>
    <t>RP200-12</t>
    <phoneticPr fontId="19" type="noConversion"/>
  </si>
  <si>
    <t>2024.11.07</t>
    <phoneticPr fontId="19" type="noConversion"/>
  </si>
  <si>
    <t>부산장안에너지</t>
    <phoneticPr fontId="19" type="noConversion"/>
  </si>
  <si>
    <t>제어실 UPS</t>
    <phoneticPr fontId="19" type="noConversion"/>
  </si>
  <si>
    <t>제어실 UPS</t>
    <phoneticPr fontId="19" type="noConversion"/>
  </si>
  <si>
    <t>22.9KVA 전기실UPS</t>
    <phoneticPr fontId="19" type="noConversion"/>
  </si>
  <si>
    <t>GT COMP1 UPS</t>
    <phoneticPr fontId="19" type="noConversion"/>
  </si>
  <si>
    <t>2022.10.20</t>
    <phoneticPr fontId="19" type="noConversion"/>
  </si>
  <si>
    <t>VGS3000</t>
    <phoneticPr fontId="19" type="noConversion"/>
  </si>
  <si>
    <t>비고</t>
    <phoneticPr fontId="19" type="noConversion"/>
  </si>
  <si>
    <t xml:space="preserve"> 볼트부  측정</t>
    <phoneticPr fontId="19" type="noConversion"/>
  </si>
  <si>
    <t>측정불가</t>
    <phoneticPr fontId="19" type="noConversion"/>
  </si>
  <si>
    <t>1. 공간 협소로 인한 전체 전압  측정 불가
2. 내부저항 ; 축전지 볼트 측정부  HOLE이 협소하여 측정불가
3..제조 LOT 획인 불가
   → 2007년 설치 확인
4.제품 수명종료로 인한 저전압 현상 발생
5.제품 교체 필요</t>
    <phoneticPr fontId="19" type="noConversion"/>
  </si>
  <si>
    <t>확인불가</t>
    <phoneticPr fontId="19" type="noConversion"/>
  </si>
  <si>
    <t>4OPzV 200
(HOPPECKE 社 제품)</t>
    <phoneticPr fontId="19" type="noConversion"/>
  </si>
  <si>
    <t>GT COMP2 UPS</t>
    <phoneticPr fontId="19" type="noConversion"/>
  </si>
  <si>
    <t>1. 화재예방활동 차원에서 BS 점검 진행
2. 조임 상태 : 양호
3. 충전전압 및 내부 저항 : 이상없음
4. 정상 시용 요청</t>
    <phoneticPr fontId="19" type="noConversion"/>
  </si>
  <si>
    <t>제어실 UPS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</si>
</sst>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33" borderId="13" xfId="42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17" xfId="0" applyFont="1" applyFill="1" applyBorder="1" applyAlignment="1">
      <alignment horizontal="center" vertical="center"/>
    </xf>
    <xf numFmtId="9" fontId="20" fillId="33" borderId="18" xfId="43" applyFont="1" applyFill="1" applyBorder="1" applyAlignment="1">
      <alignment horizontal="center" vertical="center" wrapText="1"/>
    </xf>
    <xf numFmtId="14" fontId="20" fillId="33" borderId="18" xfId="42" applyNumberFormat="1" applyFont="1" applyFill="1" applyBorder="1" applyAlignment="1">
      <alignment horizontal="center" vertical="center"/>
    </xf>
    <xf numFmtId="0" fontId="20" fillId="33" borderId="21" xfId="42" applyFont="1" applyFill="1" applyBorder="1" applyAlignment="1">
      <alignment horizontal="center" vertical="center"/>
    </xf>
    <xf numFmtId="0" fontId="20" fillId="33" borderId="18" xfId="42" applyFont="1" applyFill="1" applyBorder="1" applyAlignment="1">
      <alignment horizontal="center" vertical="center"/>
    </xf>
    <xf numFmtId="177" fontId="20" fillId="33" borderId="18" xfId="42" applyNumberFormat="1" applyFont="1" applyFill="1" applyBorder="1" applyAlignment="1">
      <alignment horizontal="center" vertical="center"/>
    </xf>
    <xf numFmtId="177" fontId="20" fillId="33" borderId="18" xfId="42" applyNumberFormat="1" applyFont="1" applyFill="1" applyBorder="1" applyAlignment="1">
      <alignment horizontal="center" vertical="center" wrapText="1"/>
    </xf>
    <xf numFmtId="178" fontId="20" fillId="33" borderId="18" xfId="42" applyNumberFormat="1" applyFont="1" applyFill="1" applyBorder="1" applyAlignment="1">
      <alignment horizontal="center" vertical="center"/>
    </xf>
    <xf numFmtId="0" fontId="20" fillId="33" borderId="22" xfId="42" applyFont="1" applyFill="1" applyBorder="1" applyAlignment="1">
      <alignment horizontal="center" vertical="center"/>
    </xf>
    <xf numFmtId="0" fontId="20" fillId="33" borderId="23" xfId="42" applyFont="1" applyFill="1" applyBorder="1" applyAlignment="1">
      <alignment horizontal="center" vertical="center"/>
    </xf>
    <xf numFmtId="177" fontId="20" fillId="33" borderId="23" xfId="42" applyNumberFormat="1" applyFont="1" applyFill="1" applyBorder="1" applyAlignment="1">
      <alignment horizontal="center" vertical="center"/>
    </xf>
    <xf numFmtId="176" fontId="20" fillId="33" borderId="23" xfId="42" applyNumberFormat="1" applyFont="1" applyFill="1" applyBorder="1" applyAlignment="1">
      <alignment horizontal="center" vertical="center" wrapText="1"/>
    </xf>
    <xf numFmtId="176" fontId="20" fillId="33" borderId="23" xfId="42" applyNumberFormat="1" applyFont="1" applyFill="1" applyBorder="1" applyAlignment="1">
      <alignment horizontal="center" vertical="center"/>
    </xf>
    <xf numFmtId="0" fontId="20" fillId="33" borderId="24" xfId="42" applyFont="1" applyFill="1" applyBorder="1" applyAlignment="1">
      <alignment horizontal="center" vertical="center" wrapText="1"/>
    </xf>
    <xf numFmtId="0" fontId="20" fillId="33" borderId="23" xfId="42" applyFont="1" applyFill="1" applyBorder="1" applyAlignment="1">
      <alignment horizontal="center" vertical="center" wrapText="1"/>
    </xf>
    <xf numFmtId="0" fontId="20" fillId="33" borderId="19" xfId="0" applyFont="1" applyFill="1" applyBorder="1" applyAlignment="1">
      <alignment horizontal="center" vertical="center"/>
    </xf>
    <xf numFmtId="0" fontId="20" fillId="33" borderId="20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g"/><Relationship Id="rId2" Type="http://schemas.openxmlformats.org/officeDocument/2006/relationships/image" Target="../media/image5.jpg"/><Relationship Id="rId1" Type="http://schemas.openxmlformats.org/officeDocument/2006/relationships/image" Target="../media/image4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g"/><Relationship Id="rId1" Type="http://schemas.openxmlformats.org/officeDocument/2006/relationships/image" Target="../media/image7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g"/><Relationship Id="rId1" Type="http://schemas.openxmlformats.org/officeDocument/2006/relationships/image" Target="../media/image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64</xdr:row>
      <xdr:rowOff>0</xdr:rowOff>
    </xdr:from>
    <xdr:to>
      <xdr:col>11</xdr:col>
      <xdr:colOff>304800</xdr:colOff>
      <xdr:row>64</xdr:row>
      <xdr:rowOff>304800</xdr:rowOff>
    </xdr:to>
    <xdr:sp macro="" textlink="">
      <xdr:nvSpPr>
        <xdr:cNvPr id="3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6DCBF97C-C5C6-42ED-A2DD-EDFF01156D10}"/>
            </a:ext>
          </a:extLst>
        </xdr:cNvPr>
        <xdr:cNvSpPr>
          <a:spLocks noChangeAspect="1" noChangeArrowheads="1"/>
        </xdr:cNvSpPr>
      </xdr:nvSpPr>
      <xdr:spPr bwMode="auto">
        <a:xfrm>
          <a:off x="12334875" y="8524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874059</xdr:colOff>
      <xdr:row>65</xdr:row>
      <xdr:rowOff>224118</xdr:rowOff>
    </xdr:from>
    <xdr:to>
      <xdr:col>3</xdr:col>
      <xdr:colOff>471992</xdr:colOff>
      <xdr:row>65</xdr:row>
      <xdr:rowOff>2418678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5853" y="16315765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127589</xdr:colOff>
      <xdr:row>65</xdr:row>
      <xdr:rowOff>273265</xdr:rowOff>
    </xdr:from>
    <xdr:to>
      <xdr:col>7</xdr:col>
      <xdr:colOff>1176618</xdr:colOff>
      <xdr:row>65</xdr:row>
      <xdr:rowOff>2467825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8854" y="16364912"/>
          <a:ext cx="1900676" cy="2194560"/>
        </a:xfrm>
        <a:prstGeom prst="rect">
          <a:avLst/>
        </a:prstGeom>
      </xdr:spPr>
    </xdr:pic>
    <xdr:clientData/>
  </xdr:twoCellAnchor>
  <xdr:twoCellAnchor editAs="oneCell">
    <xdr:from>
      <xdr:col>7</xdr:col>
      <xdr:colOff>1286119</xdr:colOff>
      <xdr:row>65</xdr:row>
      <xdr:rowOff>277588</xdr:rowOff>
    </xdr:from>
    <xdr:to>
      <xdr:col>9</xdr:col>
      <xdr:colOff>49148</xdr:colOff>
      <xdr:row>65</xdr:row>
      <xdr:rowOff>2472148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9119031" y="16369235"/>
          <a:ext cx="1900676" cy="21945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64</xdr:row>
      <xdr:rowOff>0</xdr:rowOff>
    </xdr:from>
    <xdr:to>
      <xdr:col>11</xdr:col>
      <xdr:colOff>304800</xdr:colOff>
      <xdr:row>64</xdr:row>
      <xdr:rowOff>304800</xdr:rowOff>
    </xdr:to>
    <xdr:sp macro="" textlink="">
      <xdr:nvSpPr>
        <xdr:cNvPr id="3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6DCBF97C-C5C6-42ED-A2DD-EDFF01156D10}"/>
            </a:ext>
          </a:extLst>
        </xdr:cNvPr>
        <xdr:cNvSpPr>
          <a:spLocks noChangeAspect="1" noChangeArrowheads="1"/>
        </xdr:cNvSpPr>
      </xdr:nvSpPr>
      <xdr:spPr bwMode="auto">
        <a:xfrm>
          <a:off x="12334875" y="14087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683560</xdr:colOff>
      <xdr:row>65</xdr:row>
      <xdr:rowOff>249088</xdr:rowOff>
    </xdr:from>
    <xdr:to>
      <xdr:col>3</xdr:col>
      <xdr:colOff>281493</xdr:colOff>
      <xdr:row>65</xdr:row>
      <xdr:rowOff>2443648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15354" y="16340735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127589</xdr:colOff>
      <xdr:row>65</xdr:row>
      <xdr:rowOff>174970</xdr:rowOff>
    </xdr:from>
    <xdr:to>
      <xdr:col>7</xdr:col>
      <xdr:colOff>1120588</xdr:colOff>
      <xdr:row>65</xdr:row>
      <xdr:rowOff>2369530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8854" y="16266617"/>
          <a:ext cx="1844646" cy="2194560"/>
        </a:xfrm>
        <a:prstGeom prst="rect">
          <a:avLst/>
        </a:prstGeom>
      </xdr:spPr>
    </xdr:pic>
    <xdr:clientData/>
  </xdr:twoCellAnchor>
  <xdr:twoCellAnchor editAs="oneCell">
    <xdr:from>
      <xdr:col>7</xdr:col>
      <xdr:colOff>1218881</xdr:colOff>
      <xdr:row>65</xdr:row>
      <xdr:rowOff>201706</xdr:rowOff>
    </xdr:from>
    <xdr:to>
      <xdr:col>8</xdr:col>
      <xdr:colOff>1763645</xdr:colOff>
      <xdr:row>65</xdr:row>
      <xdr:rowOff>2396266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51793" y="16293353"/>
          <a:ext cx="1844646" cy="21945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26</xdr:row>
      <xdr:rowOff>0</xdr:rowOff>
    </xdr:from>
    <xdr:to>
      <xdr:col>11</xdr:col>
      <xdr:colOff>304800</xdr:colOff>
      <xdr:row>26</xdr:row>
      <xdr:rowOff>304800</xdr:rowOff>
    </xdr:to>
    <xdr:sp macro="" textlink="">
      <xdr:nvSpPr>
        <xdr:cNvPr id="3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6DCBF97C-C5C6-42ED-A2DD-EDFF01156D10}"/>
            </a:ext>
          </a:extLst>
        </xdr:cNvPr>
        <xdr:cNvSpPr>
          <a:spLocks noChangeAspect="1" noChangeArrowheads="1"/>
        </xdr:cNvSpPr>
      </xdr:nvSpPr>
      <xdr:spPr bwMode="auto">
        <a:xfrm>
          <a:off x="12334875" y="14087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930087</xdr:colOff>
      <xdr:row>27</xdr:row>
      <xdr:rowOff>166322</xdr:rowOff>
    </xdr:from>
    <xdr:to>
      <xdr:col>3</xdr:col>
      <xdr:colOff>528020</xdr:colOff>
      <xdr:row>27</xdr:row>
      <xdr:rowOff>2360882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1881" y="8167322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434470</xdr:colOff>
      <xdr:row>27</xdr:row>
      <xdr:rowOff>130146</xdr:rowOff>
    </xdr:from>
    <xdr:to>
      <xdr:col>8</xdr:col>
      <xdr:colOff>1209021</xdr:colOff>
      <xdr:row>27</xdr:row>
      <xdr:rowOff>2324706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15735" y="8131146"/>
          <a:ext cx="2926080" cy="219456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26</xdr:row>
      <xdr:rowOff>0</xdr:rowOff>
    </xdr:from>
    <xdr:to>
      <xdr:col>11</xdr:col>
      <xdr:colOff>304800</xdr:colOff>
      <xdr:row>26</xdr:row>
      <xdr:rowOff>304800</xdr:rowOff>
    </xdr:to>
    <xdr:sp macro="" textlink="">
      <xdr:nvSpPr>
        <xdr:cNvPr id="3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6DCBF97C-C5C6-42ED-A2DD-EDFF01156D10}"/>
            </a:ext>
          </a:extLst>
        </xdr:cNvPr>
        <xdr:cNvSpPr>
          <a:spLocks noChangeAspect="1" noChangeArrowheads="1"/>
        </xdr:cNvSpPr>
      </xdr:nvSpPr>
      <xdr:spPr bwMode="auto">
        <a:xfrm>
          <a:off x="12334875" y="6124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239133</xdr:colOff>
      <xdr:row>27</xdr:row>
      <xdr:rowOff>2321523</xdr:rowOff>
    </xdr:from>
    <xdr:to>
      <xdr:col>8</xdr:col>
      <xdr:colOff>685686</xdr:colOff>
      <xdr:row>28</xdr:row>
      <xdr:rowOff>138281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4F746ABC-0284-4480-91FA-B2FB30B5F0E1}"/>
            </a:ext>
          </a:extLst>
        </xdr:cNvPr>
        <xdr:cNvSpPr txBox="1"/>
      </xdr:nvSpPr>
      <xdr:spPr>
        <a:xfrm>
          <a:off x="8068683" y="10236798"/>
          <a:ext cx="1741953" cy="41708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11</xdr:col>
      <xdr:colOff>0</xdr:colOff>
      <xdr:row>26</xdr:row>
      <xdr:rowOff>0</xdr:rowOff>
    </xdr:from>
    <xdr:to>
      <xdr:col>11</xdr:col>
      <xdr:colOff>304800</xdr:colOff>
      <xdr:row>26</xdr:row>
      <xdr:rowOff>304800</xdr:rowOff>
    </xdr:to>
    <xdr:sp macro="" textlink="">
      <xdr:nvSpPr>
        <xdr:cNvPr id="7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6DCBF97C-C5C6-42ED-A2DD-EDFF01156D10}"/>
            </a:ext>
          </a:extLst>
        </xdr:cNvPr>
        <xdr:cNvSpPr>
          <a:spLocks noChangeAspect="1" noChangeArrowheads="1"/>
        </xdr:cNvSpPr>
      </xdr:nvSpPr>
      <xdr:spPr bwMode="auto">
        <a:xfrm>
          <a:off x="12334875" y="6124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1255059</xdr:colOff>
      <xdr:row>27</xdr:row>
      <xdr:rowOff>193059</xdr:rowOff>
    </xdr:from>
    <xdr:to>
      <xdr:col>4</xdr:col>
      <xdr:colOff>169433</xdr:colOff>
      <xdr:row>27</xdr:row>
      <xdr:rowOff>2387619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6853" y="8194059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557736</xdr:colOff>
      <xdr:row>27</xdr:row>
      <xdr:rowOff>224119</xdr:rowOff>
    </xdr:from>
    <xdr:to>
      <xdr:col>8</xdr:col>
      <xdr:colOff>1332287</xdr:colOff>
      <xdr:row>27</xdr:row>
      <xdr:rowOff>2418679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39001" y="8225119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topLeftCell="A44" zoomScale="85" zoomScaleNormal="85" workbookViewId="0">
      <selection activeCell="B65" sqref="B65:E65"/>
    </sheetView>
  </sheetViews>
  <sheetFormatPr defaultColWidth="9" defaultRowHeight="15.75" x14ac:dyDescent="0.3"/>
  <cols>
    <col min="1" max="1" width="14.875" style="1" customWidth="1"/>
    <col min="2" max="2" width="22.875" style="1" bestFit="1" customWidth="1"/>
    <col min="3" max="3" width="20.7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0" width="12.125" style="1" bestFit="1" customWidth="1"/>
    <col min="11" max="16384" width="9" style="1"/>
  </cols>
  <sheetData>
    <row r="1" spans="1:11" ht="16.5" thickBot="1" x14ac:dyDescent="0.35"/>
    <row r="2" spans="1:11" ht="54" customHeight="1" thickBot="1" x14ac:dyDescent="0.35">
      <c r="A2" s="7" t="s">
        <v>0</v>
      </c>
      <c r="B2" s="22" t="s">
        <v>28</v>
      </c>
      <c r="C2" s="7" t="s">
        <v>13</v>
      </c>
      <c r="D2" s="48" t="s">
        <v>27</v>
      </c>
      <c r="E2" s="49"/>
      <c r="F2" s="8" t="s">
        <v>4</v>
      </c>
      <c r="G2" s="9" t="s">
        <v>18</v>
      </c>
      <c r="H2" s="7" t="s">
        <v>5</v>
      </c>
      <c r="I2" s="25">
        <v>58</v>
      </c>
      <c r="J2" s="40" t="s">
        <v>29</v>
      </c>
      <c r="K2"/>
    </row>
    <row r="3" spans="1:11" ht="32.25" thickBot="1" x14ac:dyDescent="0.35">
      <c r="A3" s="33" t="s">
        <v>6</v>
      </c>
      <c r="B3" s="34" t="s">
        <v>3</v>
      </c>
      <c r="C3" s="34" t="s">
        <v>14</v>
      </c>
      <c r="D3" s="34" t="s">
        <v>1</v>
      </c>
      <c r="E3" s="35" t="s">
        <v>2</v>
      </c>
      <c r="F3" s="36" t="s">
        <v>16</v>
      </c>
      <c r="G3" s="37" t="s">
        <v>15</v>
      </c>
      <c r="H3" s="36" t="s">
        <v>17</v>
      </c>
      <c r="I3" s="38" t="s">
        <v>9</v>
      </c>
      <c r="J3" s="41"/>
      <c r="K3"/>
    </row>
    <row r="4" spans="1:11" ht="16.5" x14ac:dyDescent="0.3">
      <c r="A4" s="27">
        <v>45960</v>
      </c>
      <c r="B4" s="28" t="s">
        <v>22</v>
      </c>
      <c r="C4" s="28" t="s">
        <v>23</v>
      </c>
      <c r="D4" s="29">
        <v>1</v>
      </c>
      <c r="E4" s="30">
        <v>2.2200000000000002</v>
      </c>
      <c r="F4" s="31">
        <v>0.65</v>
      </c>
      <c r="G4" s="32">
        <v>25</v>
      </c>
      <c r="H4" s="31">
        <v>0.21</v>
      </c>
      <c r="I4" s="26">
        <f>F4/H4</f>
        <v>3.0952380952380953</v>
      </c>
      <c r="J4" s="26" t="s">
        <v>30</v>
      </c>
      <c r="K4"/>
    </row>
    <row r="5" spans="1:11" ht="16.5" x14ac:dyDescent="0.3">
      <c r="A5" s="14">
        <v>45960</v>
      </c>
      <c r="B5" s="23" t="s">
        <v>22</v>
      </c>
      <c r="C5" s="23" t="s">
        <v>23</v>
      </c>
      <c r="D5" s="10">
        <v>2</v>
      </c>
      <c r="E5" s="5">
        <v>2.21</v>
      </c>
      <c r="F5" s="6">
        <v>0.62</v>
      </c>
      <c r="G5" s="15">
        <v>25</v>
      </c>
      <c r="H5" s="6">
        <v>0.21</v>
      </c>
      <c r="I5" s="16">
        <f t="shared" ref="I5:I21" si="0">F5/H5</f>
        <v>2.9523809523809526</v>
      </c>
      <c r="J5" s="26" t="s">
        <v>30</v>
      </c>
      <c r="K5"/>
    </row>
    <row r="6" spans="1:11" ht="16.5" x14ac:dyDescent="0.3">
      <c r="A6" s="14">
        <v>45960</v>
      </c>
      <c r="B6" s="23" t="s">
        <v>22</v>
      </c>
      <c r="C6" s="23" t="s">
        <v>23</v>
      </c>
      <c r="D6" s="10">
        <v>3</v>
      </c>
      <c r="E6" s="5">
        <v>2.21</v>
      </c>
      <c r="F6" s="6">
        <v>0.6</v>
      </c>
      <c r="G6" s="15">
        <v>25</v>
      </c>
      <c r="H6" s="6">
        <v>0.21</v>
      </c>
      <c r="I6" s="16">
        <f t="shared" si="0"/>
        <v>2.8571428571428572</v>
      </c>
      <c r="J6" s="26" t="s">
        <v>30</v>
      </c>
      <c r="K6"/>
    </row>
    <row r="7" spans="1:11" ht="16.5" x14ac:dyDescent="0.3">
      <c r="A7" s="14">
        <v>45960</v>
      </c>
      <c r="B7" s="23" t="s">
        <v>22</v>
      </c>
      <c r="C7" s="23" t="s">
        <v>23</v>
      </c>
      <c r="D7" s="10">
        <v>4</v>
      </c>
      <c r="E7" s="5">
        <v>2.21</v>
      </c>
      <c r="F7" s="6">
        <v>0.65</v>
      </c>
      <c r="G7" s="15">
        <v>25</v>
      </c>
      <c r="H7" s="6">
        <v>0.21</v>
      </c>
      <c r="I7" s="16">
        <f t="shared" si="0"/>
        <v>3.0952380952380953</v>
      </c>
      <c r="J7" s="26" t="s">
        <v>30</v>
      </c>
      <c r="K7"/>
    </row>
    <row r="8" spans="1:11" ht="16.5" x14ac:dyDescent="0.3">
      <c r="A8" s="14">
        <v>45960</v>
      </c>
      <c r="B8" s="23" t="s">
        <v>22</v>
      </c>
      <c r="C8" s="23" t="s">
        <v>23</v>
      </c>
      <c r="D8" s="10">
        <v>5</v>
      </c>
      <c r="E8" s="5">
        <v>2.21</v>
      </c>
      <c r="F8" s="6">
        <v>0.65</v>
      </c>
      <c r="G8" s="15">
        <v>25</v>
      </c>
      <c r="H8" s="6">
        <v>0.21</v>
      </c>
      <c r="I8" s="16">
        <f t="shared" si="0"/>
        <v>3.0952380952380953</v>
      </c>
      <c r="J8" s="26" t="s">
        <v>30</v>
      </c>
      <c r="K8"/>
    </row>
    <row r="9" spans="1:11" ht="16.5" x14ac:dyDescent="0.3">
      <c r="A9" s="14">
        <v>45960</v>
      </c>
      <c r="B9" s="23" t="s">
        <v>22</v>
      </c>
      <c r="C9" s="23" t="s">
        <v>23</v>
      </c>
      <c r="D9" s="10">
        <v>6</v>
      </c>
      <c r="E9" s="5">
        <v>2.21</v>
      </c>
      <c r="F9" s="6">
        <v>0.6</v>
      </c>
      <c r="G9" s="15">
        <v>25</v>
      </c>
      <c r="H9" s="6">
        <v>0.21</v>
      </c>
      <c r="I9" s="16">
        <f t="shared" si="0"/>
        <v>2.8571428571428572</v>
      </c>
      <c r="J9" s="26" t="s">
        <v>30</v>
      </c>
      <c r="K9"/>
    </row>
    <row r="10" spans="1:11" ht="16.5" x14ac:dyDescent="0.3">
      <c r="A10" s="14">
        <v>45960</v>
      </c>
      <c r="B10" s="23" t="s">
        <v>22</v>
      </c>
      <c r="C10" s="23" t="s">
        <v>23</v>
      </c>
      <c r="D10" s="10">
        <v>7</v>
      </c>
      <c r="E10" s="5">
        <v>2.21</v>
      </c>
      <c r="F10" s="6">
        <v>0.62</v>
      </c>
      <c r="G10" s="15">
        <v>25</v>
      </c>
      <c r="H10" s="6">
        <v>0.21</v>
      </c>
      <c r="I10" s="16">
        <f t="shared" si="0"/>
        <v>2.9523809523809526</v>
      </c>
      <c r="J10" s="26" t="s">
        <v>30</v>
      </c>
      <c r="K10"/>
    </row>
    <row r="11" spans="1:11" ht="16.5" x14ac:dyDescent="0.3">
      <c r="A11" s="14">
        <v>45960</v>
      </c>
      <c r="B11" s="23" t="s">
        <v>22</v>
      </c>
      <c r="C11" s="23" t="s">
        <v>23</v>
      </c>
      <c r="D11" s="10">
        <v>8</v>
      </c>
      <c r="E11" s="5">
        <v>2.21</v>
      </c>
      <c r="F11" s="6">
        <v>0.62</v>
      </c>
      <c r="G11" s="15">
        <v>25</v>
      </c>
      <c r="H11" s="6">
        <v>0.21</v>
      </c>
      <c r="I11" s="16">
        <f t="shared" si="0"/>
        <v>2.9523809523809526</v>
      </c>
      <c r="J11" s="26" t="s">
        <v>30</v>
      </c>
      <c r="K11"/>
    </row>
    <row r="12" spans="1:11" ht="16.5" x14ac:dyDescent="0.3">
      <c r="A12" s="14">
        <v>45960</v>
      </c>
      <c r="B12" s="23" t="s">
        <v>22</v>
      </c>
      <c r="C12" s="23" t="s">
        <v>23</v>
      </c>
      <c r="D12" s="10">
        <v>9</v>
      </c>
      <c r="E12" s="5">
        <v>2.21</v>
      </c>
      <c r="F12" s="6">
        <v>0.63</v>
      </c>
      <c r="G12" s="15">
        <v>25</v>
      </c>
      <c r="H12" s="6">
        <v>0.21</v>
      </c>
      <c r="I12" s="16">
        <f t="shared" si="0"/>
        <v>3</v>
      </c>
      <c r="J12" s="26" t="s">
        <v>30</v>
      </c>
      <c r="K12"/>
    </row>
    <row r="13" spans="1:11" ht="16.5" x14ac:dyDescent="0.3">
      <c r="A13" s="14">
        <v>45960</v>
      </c>
      <c r="B13" s="23" t="s">
        <v>22</v>
      </c>
      <c r="C13" s="23" t="s">
        <v>23</v>
      </c>
      <c r="D13" s="10">
        <v>10</v>
      </c>
      <c r="E13" s="5">
        <v>2.21</v>
      </c>
      <c r="F13" s="6">
        <v>0.73</v>
      </c>
      <c r="G13" s="15">
        <v>25</v>
      </c>
      <c r="H13" s="6">
        <v>0.21</v>
      </c>
      <c r="I13" s="16">
        <f t="shared" si="0"/>
        <v>3.4761904761904763</v>
      </c>
      <c r="J13" s="26" t="s">
        <v>30</v>
      </c>
      <c r="K13"/>
    </row>
    <row r="14" spans="1:11" ht="16.5" x14ac:dyDescent="0.3">
      <c r="A14" s="14">
        <v>45960</v>
      </c>
      <c r="B14" s="23" t="s">
        <v>22</v>
      </c>
      <c r="C14" s="23" t="s">
        <v>23</v>
      </c>
      <c r="D14" s="10">
        <v>11</v>
      </c>
      <c r="E14" s="5">
        <v>2.21</v>
      </c>
      <c r="F14" s="6">
        <v>0.57999999999999996</v>
      </c>
      <c r="G14" s="15">
        <v>25</v>
      </c>
      <c r="H14" s="6">
        <v>0.21</v>
      </c>
      <c r="I14" s="16">
        <f t="shared" si="0"/>
        <v>2.7619047619047619</v>
      </c>
      <c r="J14" s="26" t="s">
        <v>30</v>
      </c>
      <c r="K14"/>
    </row>
    <row r="15" spans="1:11" ht="16.5" x14ac:dyDescent="0.3">
      <c r="A15" s="14">
        <v>45960</v>
      </c>
      <c r="B15" s="23" t="s">
        <v>22</v>
      </c>
      <c r="C15" s="23" t="s">
        <v>23</v>
      </c>
      <c r="D15" s="10">
        <v>12</v>
      </c>
      <c r="E15" s="5">
        <v>2.2200000000000002</v>
      </c>
      <c r="F15" s="6">
        <v>0.62</v>
      </c>
      <c r="G15" s="15">
        <v>25</v>
      </c>
      <c r="H15" s="6">
        <v>0.21</v>
      </c>
      <c r="I15" s="16">
        <f t="shared" si="0"/>
        <v>2.9523809523809526</v>
      </c>
      <c r="J15" s="26" t="s">
        <v>30</v>
      </c>
      <c r="K15"/>
    </row>
    <row r="16" spans="1:11" ht="16.5" x14ac:dyDescent="0.3">
      <c r="A16" s="14">
        <v>45960</v>
      </c>
      <c r="B16" s="23" t="s">
        <v>22</v>
      </c>
      <c r="C16" s="23" t="s">
        <v>23</v>
      </c>
      <c r="D16" s="10">
        <v>13</v>
      </c>
      <c r="E16" s="5">
        <v>2.21</v>
      </c>
      <c r="F16" s="6">
        <v>0.61</v>
      </c>
      <c r="G16" s="15">
        <v>25</v>
      </c>
      <c r="H16" s="6">
        <v>0.21</v>
      </c>
      <c r="I16" s="16">
        <f t="shared" si="0"/>
        <v>2.9047619047619047</v>
      </c>
      <c r="J16" s="26" t="s">
        <v>30</v>
      </c>
      <c r="K16"/>
    </row>
    <row r="17" spans="1:11" ht="16.5" x14ac:dyDescent="0.3">
      <c r="A17" s="14">
        <v>45960</v>
      </c>
      <c r="B17" s="23" t="s">
        <v>22</v>
      </c>
      <c r="C17" s="23" t="s">
        <v>23</v>
      </c>
      <c r="D17" s="10">
        <v>14</v>
      </c>
      <c r="E17" s="5">
        <v>2.21</v>
      </c>
      <c r="F17" s="6">
        <v>0.56999999999999995</v>
      </c>
      <c r="G17" s="15">
        <v>25</v>
      </c>
      <c r="H17" s="6">
        <v>0.21</v>
      </c>
      <c r="I17" s="16">
        <f t="shared" si="0"/>
        <v>2.714285714285714</v>
      </c>
      <c r="J17" s="26" t="s">
        <v>30</v>
      </c>
      <c r="K17"/>
    </row>
    <row r="18" spans="1:11" ht="16.5" x14ac:dyDescent="0.3">
      <c r="A18" s="14">
        <v>45960</v>
      </c>
      <c r="B18" s="23" t="s">
        <v>22</v>
      </c>
      <c r="C18" s="23" t="s">
        <v>23</v>
      </c>
      <c r="D18" s="10">
        <v>15</v>
      </c>
      <c r="E18" s="5">
        <v>2.2200000000000002</v>
      </c>
      <c r="F18" s="6">
        <v>0.61</v>
      </c>
      <c r="G18" s="15">
        <v>25</v>
      </c>
      <c r="H18" s="6">
        <v>0.21</v>
      </c>
      <c r="I18" s="16">
        <f t="shared" si="0"/>
        <v>2.9047619047619047</v>
      </c>
      <c r="J18" s="26" t="s">
        <v>30</v>
      </c>
      <c r="K18"/>
    </row>
    <row r="19" spans="1:11" ht="16.5" x14ac:dyDescent="0.3">
      <c r="A19" s="14">
        <v>45960</v>
      </c>
      <c r="B19" s="23" t="s">
        <v>22</v>
      </c>
      <c r="C19" s="23" t="s">
        <v>23</v>
      </c>
      <c r="D19" s="10">
        <v>16</v>
      </c>
      <c r="E19" s="5">
        <v>2.2200000000000002</v>
      </c>
      <c r="F19" s="6">
        <v>0.61</v>
      </c>
      <c r="G19" s="15">
        <v>25</v>
      </c>
      <c r="H19" s="6">
        <v>0.21</v>
      </c>
      <c r="I19" s="16">
        <f t="shared" si="0"/>
        <v>2.9047619047619047</v>
      </c>
      <c r="J19" s="26" t="s">
        <v>30</v>
      </c>
      <c r="K19"/>
    </row>
    <row r="20" spans="1:11" ht="16.5" x14ac:dyDescent="0.3">
      <c r="A20" s="14">
        <v>45960</v>
      </c>
      <c r="B20" s="23" t="s">
        <v>22</v>
      </c>
      <c r="C20" s="23" t="s">
        <v>23</v>
      </c>
      <c r="D20" s="10">
        <v>17</v>
      </c>
      <c r="E20" s="5">
        <v>2.2200000000000002</v>
      </c>
      <c r="F20" s="6">
        <v>0.61</v>
      </c>
      <c r="G20" s="15">
        <v>25</v>
      </c>
      <c r="H20" s="6">
        <v>0.21</v>
      </c>
      <c r="I20" s="16">
        <f t="shared" si="0"/>
        <v>2.9047619047619047</v>
      </c>
      <c r="J20" s="26" t="s">
        <v>30</v>
      </c>
      <c r="K20"/>
    </row>
    <row r="21" spans="1:11" ht="16.5" x14ac:dyDescent="0.3">
      <c r="A21" s="14">
        <v>45960</v>
      </c>
      <c r="B21" s="23" t="s">
        <v>22</v>
      </c>
      <c r="C21" s="23" t="s">
        <v>23</v>
      </c>
      <c r="D21" s="10">
        <v>18</v>
      </c>
      <c r="E21" s="5">
        <v>2.21</v>
      </c>
      <c r="F21" s="6">
        <v>0.65</v>
      </c>
      <c r="G21" s="15">
        <v>25</v>
      </c>
      <c r="H21" s="6">
        <v>0.21</v>
      </c>
      <c r="I21" s="16">
        <f t="shared" si="0"/>
        <v>3.0952380952380953</v>
      </c>
      <c r="J21" s="26" t="s">
        <v>30</v>
      </c>
      <c r="K21"/>
    </row>
    <row r="22" spans="1:11" ht="16.5" x14ac:dyDescent="0.3">
      <c r="A22" s="14">
        <v>45960</v>
      </c>
      <c r="B22" s="23" t="s">
        <v>22</v>
      </c>
      <c r="C22" s="23" t="s">
        <v>24</v>
      </c>
      <c r="D22" s="10">
        <v>19</v>
      </c>
      <c r="E22" s="5">
        <v>2.21</v>
      </c>
      <c r="F22" s="6">
        <v>0.67</v>
      </c>
      <c r="G22" s="15">
        <v>25</v>
      </c>
      <c r="H22" s="6">
        <v>0.21</v>
      </c>
      <c r="I22" s="16">
        <f t="shared" ref="I22:I24" si="1">F22/H22</f>
        <v>3.1904761904761907</v>
      </c>
      <c r="J22" s="26" t="s">
        <v>30</v>
      </c>
      <c r="K22"/>
    </row>
    <row r="23" spans="1:11" ht="16.5" x14ac:dyDescent="0.3">
      <c r="A23" s="14">
        <v>45960</v>
      </c>
      <c r="B23" s="23" t="s">
        <v>22</v>
      </c>
      <c r="C23" s="23" t="s">
        <v>23</v>
      </c>
      <c r="D23" s="10">
        <v>20</v>
      </c>
      <c r="E23" s="5">
        <v>2.2200000000000002</v>
      </c>
      <c r="F23" s="6">
        <v>0.74</v>
      </c>
      <c r="G23" s="15">
        <v>25</v>
      </c>
      <c r="H23" s="6">
        <v>0.21</v>
      </c>
      <c r="I23" s="16">
        <f t="shared" si="1"/>
        <v>3.5238095238095237</v>
      </c>
      <c r="J23" s="26" t="s">
        <v>30</v>
      </c>
      <c r="K23"/>
    </row>
    <row r="24" spans="1:11" ht="16.5" x14ac:dyDescent="0.3">
      <c r="A24" s="14">
        <v>45960</v>
      </c>
      <c r="B24" s="23" t="s">
        <v>22</v>
      </c>
      <c r="C24" s="23" t="s">
        <v>23</v>
      </c>
      <c r="D24" s="10">
        <v>21</v>
      </c>
      <c r="E24" s="5">
        <v>2.2200000000000002</v>
      </c>
      <c r="F24" s="6">
        <v>0.61</v>
      </c>
      <c r="G24" s="15">
        <v>25</v>
      </c>
      <c r="H24" s="6">
        <v>0.21</v>
      </c>
      <c r="I24" s="16">
        <f t="shared" si="1"/>
        <v>2.9047619047619047</v>
      </c>
      <c r="J24" s="26" t="s">
        <v>30</v>
      </c>
      <c r="K24"/>
    </row>
    <row r="25" spans="1:11" ht="16.5" x14ac:dyDescent="0.3">
      <c r="A25" s="14">
        <v>45960</v>
      </c>
      <c r="B25" s="23" t="s">
        <v>22</v>
      </c>
      <c r="C25" s="23" t="s">
        <v>23</v>
      </c>
      <c r="D25" s="10">
        <v>22</v>
      </c>
      <c r="E25" s="5">
        <v>2.2200000000000002</v>
      </c>
      <c r="F25" s="6">
        <v>0.65</v>
      </c>
      <c r="G25" s="15">
        <v>25</v>
      </c>
      <c r="H25" s="6">
        <v>0.21</v>
      </c>
      <c r="I25" s="16">
        <f t="shared" ref="I25:I61" si="2">F25/H25</f>
        <v>3.0952380952380953</v>
      </c>
      <c r="J25" s="26" t="s">
        <v>30</v>
      </c>
      <c r="K25"/>
    </row>
    <row r="26" spans="1:11" ht="16.5" x14ac:dyDescent="0.3">
      <c r="A26" s="14">
        <v>45960</v>
      </c>
      <c r="B26" s="23" t="s">
        <v>22</v>
      </c>
      <c r="C26" s="23" t="s">
        <v>23</v>
      </c>
      <c r="D26" s="10">
        <v>23</v>
      </c>
      <c r="E26" s="5">
        <v>2.2200000000000002</v>
      </c>
      <c r="F26" s="6">
        <v>0.7</v>
      </c>
      <c r="G26" s="15">
        <v>25</v>
      </c>
      <c r="H26" s="6">
        <v>0.21</v>
      </c>
      <c r="I26" s="16">
        <f t="shared" si="2"/>
        <v>3.333333333333333</v>
      </c>
      <c r="J26" s="26" t="s">
        <v>30</v>
      </c>
      <c r="K26"/>
    </row>
    <row r="27" spans="1:11" ht="16.5" x14ac:dyDescent="0.3">
      <c r="A27" s="14">
        <v>45960</v>
      </c>
      <c r="B27" s="23" t="s">
        <v>22</v>
      </c>
      <c r="C27" s="23" t="s">
        <v>23</v>
      </c>
      <c r="D27" s="10">
        <v>24</v>
      </c>
      <c r="E27" s="5">
        <v>2.2200000000000002</v>
      </c>
      <c r="F27" s="6">
        <v>0.66</v>
      </c>
      <c r="G27" s="15">
        <v>25</v>
      </c>
      <c r="H27" s="6">
        <v>0.21</v>
      </c>
      <c r="I27" s="16">
        <f t="shared" si="2"/>
        <v>3.1428571428571432</v>
      </c>
      <c r="J27" s="26" t="s">
        <v>30</v>
      </c>
      <c r="K27"/>
    </row>
    <row r="28" spans="1:11" ht="16.5" x14ac:dyDescent="0.3">
      <c r="A28" s="14">
        <v>45960</v>
      </c>
      <c r="B28" s="23" t="s">
        <v>22</v>
      </c>
      <c r="C28" s="23" t="s">
        <v>37</v>
      </c>
      <c r="D28" s="10">
        <v>25</v>
      </c>
      <c r="E28" s="5">
        <v>2.2200000000000002</v>
      </c>
      <c r="F28" s="6">
        <v>0.64</v>
      </c>
      <c r="G28" s="15">
        <v>25</v>
      </c>
      <c r="H28" s="6">
        <v>0.21</v>
      </c>
      <c r="I28" s="16">
        <f t="shared" si="2"/>
        <v>3.0476190476190479</v>
      </c>
      <c r="J28" s="26" t="s">
        <v>30</v>
      </c>
      <c r="K28"/>
    </row>
    <row r="29" spans="1:11" ht="16.5" x14ac:dyDescent="0.3">
      <c r="A29" s="14">
        <v>45960</v>
      </c>
      <c r="B29" s="23" t="s">
        <v>22</v>
      </c>
      <c r="C29" s="23" t="s">
        <v>23</v>
      </c>
      <c r="D29" s="10">
        <v>26</v>
      </c>
      <c r="E29" s="5">
        <v>2.23</v>
      </c>
      <c r="F29" s="6">
        <v>0.71</v>
      </c>
      <c r="G29" s="15">
        <v>25</v>
      </c>
      <c r="H29" s="6">
        <v>0.21</v>
      </c>
      <c r="I29" s="16">
        <f t="shared" si="2"/>
        <v>3.3809523809523809</v>
      </c>
      <c r="J29" s="26" t="s">
        <v>30</v>
      </c>
      <c r="K29"/>
    </row>
    <row r="30" spans="1:11" ht="16.5" x14ac:dyDescent="0.3">
      <c r="A30" s="14">
        <v>45960</v>
      </c>
      <c r="B30" s="23" t="s">
        <v>22</v>
      </c>
      <c r="C30" s="23" t="s">
        <v>23</v>
      </c>
      <c r="D30" s="10">
        <v>27</v>
      </c>
      <c r="E30" s="5">
        <v>2.2200000000000002</v>
      </c>
      <c r="F30" s="6">
        <v>0.63</v>
      </c>
      <c r="G30" s="15">
        <v>25</v>
      </c>
      <c r="H30" s="6">
        <v>0.21</v>
      </c>
      <c r="I30" s="16">
        <f t="shared" si="2"/>
        <v>3</v>
      </c>
      <c r="J30" s="26" t="s">
        <v>30</v>
      </c>
      <c r="K30"/>
    </row>
    <row r="31" spans="1:11" ht="16.5" x14ac:dyDescent="0.3">
      <c r="A31" s="14">
        <v>45960</v>
      </c>
      <c r="B31" s="23" t="s">
        <v>22</v>
      </c>
      <c r="C31" s="23" t="s">
        <v>23</v>
      </c>
      <c r="D31" s="10">
        <v>28</v>
      </c>
      <c r="E31" s="5">
        <v>2.2200000000000002</v>
      </c>
      <c r="F31" s="6">
        <v>0.64</v>
      </c>
      <c r="G31" s="15">
        <v>25</v>
      </c>
      <c r="H31" s="6">
        <v>0.21</v>
      </c>
      <c r="I31" s="16">
        <f t="shared" si="2"/>
        <v>3.0476190476190479</v>
      </c>
      <c r="J31" s="26" t="s">
        <v>30</v>
      </c>
      <c r="K31"/>
    </row>
    <row r="32" spans="1:11" ht="16.5" x14ac:dyDescent="0.3">
      <c r="A32" s="14">
        <v>45960</v>
      </c>
      <c r="B32" s="23" t="s">
        <v>22</v>
      </c>
      <c r="C32" s="23" t="s">
        <v>23</v>
      </c>
      <c r="D32" s="10">
        <v>29</v>
      </c>
      <c r="E32" s="5">
        <v>2.2200000000000002</v>
      </c>
      <c r="F32" s="6">
        <v>0.6</v>
      </c>
      <c r="G32" s="15">
        <v>25</v>
      </c>
      <c r="H32" s="6">
        <v>0.21</v>
      </c>
      <c r="I32" s="16">
        <f t="shared" si="2"/>
        <v>2.8571428571428572</v>
      </c>
      <c r="J32" s="26" t="s">
        <v>30</v>
      </c>
      <c r="K32"/>
    </row>
    <row r="33" spans="1:11" ht="16.5" x14ac:dyDescent="0.3">
      <c r="A33" s="14">
        <v>45960</v>
      </c>
      <c r="B33" s="23" t="s">
        <v>22</v>
      </c>
      <c r="C33" s="23" t="s">
        <v>23</v>
      </c>
      <c r="D33" s="10">
        <v>30</v>
      </c>
      <c r="E33" s="5">
        <v>2.2200000000000002</v>
      </c>
      <c r="F33" s="6">
        <v>0.69</v>
      </c>
      <c r="G33" s="15">
        <v>25</v>
      </c>
      <c r="H33" s="6">
        <v>0.21</v>
      </c>
      <c r="I33" s="16">
        <f t="shared" si="2"/>
        <v>3.2857142857142856</v>
      </c>
      <c r="J33" s="26" t="s">
        <v>30</v>
      </c>
      <c r="K33"/>
    </row>
    <row r="34" spans="1:11" ht="16.5" x14ac:dyDescent="0.3">
      <c r="A34" s="14">
        <v>45960</v>
      </c>
      <c r="B34" s="23" t="s">
        <v>22</v>
      </c>
      <c r="C34" s="23" t="s">
        <v>23</v>
      </c>
      <c r="D34" s="10">
        <v>31</v>
      </c>
      <c r="E34" s="5">
        <v>2.2200000000000002</v>
      </c>
      <c r="F34" s="6">
        <v>0.67</v>
      </c>
      <c r="G34" s="15">
        <v>25</v>
      </c>
      <c r="H34" s="6">
        <v>0.21</v>
      </c>
      <c r="I34" s="16">
        <f t="shared" si="2"/>
        <v>3.1904761904761907</v>
      </c>
      <c r="J34" s="26" t="s">
        <v>30</v>
      </c>
      <c r="K34"/>
    </row>
    <row r="35" spans="1:11" ht="16.5" x14ac:dyDescent="0.3">
      <c r="A35" s="14">
        <v>45960</v>
      </c>
      <c r="B35" s="23" t="s">
        <v>22</v>
      </c>
      <c r="C35" s="23" t="s">
        <v>23</v>
      </c>
      <c r="D35" s="10">
        <v>32</v>
      </c>
      <c r="E35" s="5">
        <v>2.21</v>
      </c>
      <c r="F35" s="6">
        <v>0.64</v>
      </c>
      <c r="G35" s="15">
        <v>25</v>
      </c>
      <c r="H35" s="6">
        <v>0.21</v>
      </c>
      <c r="I35" s="16">
        <f t="shared" si="2"/>
        <v>3.0476190476190479</v>
      </c>
      <c r="J35" s="26" t="s">
        <v>30</v>
      </c>
      <c r="K35"/>
    </row>
    <row r="36" spans="1:11" ht="16.5" x14ac:dyDescent="0.3">
      <c r="A36" s="14">
        <v>45960</v>
      </c>
      <c r="B36" s="23" t="s">
        <v>22</v>
      </c>
      <c r="C36" s="23" t="s">
        <v>23</v>
      </c>
      <c r="D36" s="10">
        <v>33</v>
      </c>
      <c r="E36" s="5">
        <v>2.21</v>
      </c>
      <c r="F36" s="6">
        <v>0.66</v>
      </c>
      <c r="G36" s="15">
        <v>25</v>
      </c>
      <c r="H36" s="6">
        <v>0.21</v>
      </c>
      <c r="I36" s="16">
        <f t="shared" si="2"/>
        <v>3.1428571428571432</v>
      </c>
      <c r="J36" s="26" t="s">
        <v>30</v>
      </c>
      <c r="K36"/>
    </row>
    <row r="37" spans="1:11" ht="16.5" x14ac:dyDescent="0.3">
      <c r="A37" s="14">
        <v>45960</v>
      </c>
      <c r="B37" s="23" t="s">
        <v>22</v>
      </c>
      <c r="C37" s="23" t="s">
        <v>23</v>
      </c>
      <c r="D37" s="10">
        <v>34</v>
      </c>
      <c r="E37" s="5">
        <v>2.2200000000000002</v>
      </c>
      <c r="F37" s="6">
        <v>0.54</v>
      </c>
      <c r="G37" s="15">
        <v>25</v>
      </c>
      <c r="H37" s="6">
        <v>0.21</v>
      </c>
      <c r="I37" s="16">
        <f t="shared" si="2"/>
        <v>2.5714285714285716</v>
      </c>
      <c r="J37" s="26" t="s">
        <v>30</v>
      </c>
      <c r="K37"/>
    </row>
    <row r="38" spans="1:11" ht="16.5" x14ac:dyDescent="0.3">
      <c r="A38" s="14">
        <v>45960</v>
      </c>
      <c r="B38" s="23" t="s">
        <v>22</v>
      </c>
      <c r="C38" s="23" t="s">
        <v>23</v>
      </c>
      <c r="D38" s="10">
        <v>35</v>
      </c>
      <c r="E38" s="5">
        <v>2.21</v>
      </c>
      <c r="F38" s="6">
        <v>0.67</v>
      </c>
      <c r="G38" s="15">
        <v>25</v>
      </c>
      <c r="H38" s="6">
        <v>0.21</v>
      </c>
      <c r="I38" s="16">
        <f t="shared" si="2"/>
        <v>3.1904761904761907</v>
      </c>
      <c r="J38" s="26" t="s">
        <v>30</v>
      </c>
      <c r="K38"/>
    </row>
    <row r="39" spans="1:11" ht="16.5" x14ac:dyDescent="0.3">
      <c r="A39" s="14">
        <v>45960</v>
      </c>
      <c r="B39" s="23" t="s">
        <v>22</v>
      </c>
      <c r="C39" s="23" t="s">
        <v>23</v>
      </c>
      <c r="D39" s="10">
        <v>36</v>
      </c>
      <c r="E39" s="5">
        <v>2.21</v>
      </c>
      <c r="F39" s="6">
        <v>0.63</v>
      </c>
      <c r="G39" s="15">
        <v>25</v>
      </c>
      <c r="H39" s="6">
        <v>0.21</v>
      </c>
      <c r="I39" s="16">
        <f t="shared" si="2"/>
        <v>3</v>
      </c>
      <c r="J39" s="26" t="s">
        <v>30</v>
      </c>
      <c r="K39"/>
    </row>
    <row r="40" spans="1:11" ht="16.5" x14ac:dyDescent="0.3">
      <c r="A40" s="14">
        <v>45960</v>
      </c>
      <c r="B40" s="23" t="s">
        <v>22</v>
      </c>
      <c r="C40" s="23" t="s">
        <v>23</v>
      </c>
      <c r="D40" s="10">
        <v>37</v>
      </c>
      <c r="E40" s="5">
        <v>2.2200000000000002</v>
      </c>
      <c r="F40" s="6">
        <v>0.61</v>
      </c>
      <c r="G40" s="15">
        <v>25</v>
      </c>
      <c r="H40" s="6">
        <v>0.21</v>
      </c>
      <c r="I40" s="16">
        <f t="shared" si="2"/>
        <v>2.9047619047619047</v>
      </c>
      <c r="J40" s="26" t="s">
        <v>30</v>
      </c>
      <c r="K40"/>
    </row>
    <row r="41" spans="1:11" ht="16.5" x14ac:dyDescent="0.3">
      <c r="A41" s="14">
        <v>45960</v>
      </c>
      <c r="B41" s="23" t="s">
        <v>22</v>
      </c>
      <c r="C41" s="23" t="s">
        <v>23</v>
      </c>
      <c r="D41" s="10">
        <v>38</v>
      </c>
      <c r="E41" s="5">
        <v>2.2200000000000002</v>
      </c>
      <c r="F41" s="6">
        <v>0.59</v>
      </c>
      <c r="G41" s="15">
        <v>25</v>
      </c>
      <c r="H41" s="6">
        <v>0.21</v>
      </c>
      <c r="I41" s="16">
        <f t="shared" si="2"/>
        <v>2.8095238095238093</v>
      </c>
      <c r="J41" s="26" t="s">
        <v>30</v>
      </c>
      <c r="K41"/>
    </row>
    <row r="42" spans="1:11" ht="16.5" x14ac:dyDescent="0.3">
      <c r="A42" s="14">
        <v>45960</v>
      </c>
      <c r="B42" s="23" t="s">
        <v>22</v>
      </c>
      <c r="C42" s="23" t="s">
        <v>23</v>
      </c>
      <c r="D42" s="10">
        <v>39</v>
      </c>
      <c r="E42" s="5">
        <v>2.2200000000000002</v>
      </c>
      <c r="F42" s="6">
        <v>0.7</v>
      </c>
      <c r="G42" s="15">
        <v>25</v>
      </c>
      <c r="H42" s="6">
        <v>0.21</v>
      </c>
      <c r="I42" s="16">
        <f t="shared" si="2"/>
        <v>3.333333333333333</v>
      </c>
      <c r="J42" s="26" t="s">
        <v>30</v>
      </c>
      <c r="K42"/>
    </row>
    <row r="43" spans="1:11" ht="16.5" x14ac:dyDescent="0.3">
      <c r="A43" s="14">
        <v>45960</v>
      </c>
      <c r="B43" s="23" t="s">
        <v>22</v>
      </c>
      <c r="C43" s="23" t="s">
        <v>23</v>
      </c>
      <c r="D43" s="10">
        <v>40</v>
      </c>
      <c r="E43" s="5">
        <v>2.2200000000000002</v>
      </c>
      <c r="F43" s="6">
        <v>0.63</v>
      </c>
      <c r="G43" s="15">
        <v>25</v>
      </c>
      <c r="H43" s="6">
        <v>0.21</v>
      </c>
      <c r="I43" s="16">
        <f t="shared" si="2"/>
        <v>3</v>
      </c>
      <c r="J43" s="26" t="s">
        <v>30</v>
      </c>
      <c r="K43"/>
    </row>
    <row r="44" spans="1:11" ht="16.5" x14ac:dyDescent="0.3">
      <c r="A44" s="14">
        <v>45960</v>
      </c>
      <c r="B44" s="23" t="s">
        <v>22</v>
      </c>
      <c r="C44" s="23" t="s">
        <v>23</v>
      </c>
      <c r="D44" s="10">
        <v>41</v>
      </c>
      <c r="E44" s="5">
        <v>2.2200000000000002</v>
      </c>
      <c r="F44" s="6">
        <v>0.7</v>
      </c>
      <c r="G44" s="15">
        <v>25</v>
      </c>
      <c r="H44" s="6">
        <v>0.21</v>
      </c>
      <c r="I44" s="16">
        <f t="shared" si="2"/>
        <v>3.333333333333333</v>
      </c>
      <c r="J44" s="26" t="s">
        <v>30</v>
      </c>
      <c r="K44"/>
    </row>
    <row r="45" spans="1:11" ht="16.5" x14ac:dyDescent="0.3">
      <c r="A45" s="14">
        <v>45960</v>
      </c>
      <c r="B45" s="23" t="s">
        <v>22</v>
      </c>
      <c r="C45" s="23" t="s">
        <v>23</v>
      </c>
      <c r="D45" s="10">
        <v>42</v>
      </c>
      <c r="E45" s="5">
        <v>2.21</v>
      </c>
      <c r="F45" s="6">
        <v>0.63</v>
      </c>
      <c r="G45" s="15">
        <v>25</v>
      </c>
      <c r="H45" s="6">
        <v>0.21</v>
      </c>
      <c r="I45" s="16">
        <f t="shared" si="2"/>
        <v>3</v>
      </c>
      <c r="J45" s="26" t="s">
        <v>30</v>
      </c>
      <c r="K45"/>
    </row>
    <row r="46" spans="1:11" ht="16.5" x14ac:dyDescent="0.3">
      <c r="A46" s="14">
        <v>45960</v>
      </c>
      <c r="B46" s="23" t="s">
        <v>22</v>
      </c>
      <c r="C46" s="23" t="s">
        <v>23</v>
      </c>
      <c r="D46" s="10">
        <v>43</v>
      </c>
      <c r="E46" s="5">
        <v>2.21</v>
      </c>
      <c r="F46" s="6">
        <v>0.63</v>
      </c>
      <c r="G46" s="15">
        <v>25</v>
      </c>
      <c r="H46" s="6">
        <v>0.21</v>
      </c>
      <c r="I46" s="16">
        <f t="shared" ref="I46:I47" si="3">F46/H46</f>
        <v>3</v>
      </c>
      <c r="J46" s="26" t="s">
        <v>30</v>
      </c>
      <c r="K46"/>
    </row>
    <row r="47" spans="1:11" ht="16.5" x14ac:dyDescent="0.3">
      <c r="A47" s="14">
        <v>45960</v>
      </c>
      <c r="B47" s="23" t="s">
        <v>22</v>
      </c>
      <c r="C47" s="23" t="s">
        <v>23</v>
      </c>
      <c r="D47" s="10">
        <v>44</v>
      </c>
      <c r="E47" s="5">
        <v>2.21</v>
      </c>
      <c r="F47" s="6">
        <v>0.62</v>
      </c>
      <c r="G47" s="15">
        <v>25</v>
      </c>
      <c r="H47" s="6">
        <v>0.21</v>
      </c>
      <c r="I47" s="16">
        <f t="shared" si="3"/>
        <v>2.9523809523809526</v>
      </c>
      <c r="J47" s="26" t="s">
        <v>30</v>
      </c>
      <c r="K47"/>
    </row>
    <row r="48" spans="1:11" ht="16.5" x14ac:dyDescent="0.3">
      <c r="A48" s="14">
        <v>45960</v>
      </c>
      <c r="B48" s="23" t="s">
        <v>22</v>
      </c>
      <c r="C48" s="23" t="s">
        <v>23</v>
      </c>
      <c r="D48" s="10">
        <v>45</v>
      </c>
      <c r="E48" s="5">
        <v>2.21</v>
      </c>
      <c r="F48" s="6">
        <v>0.65</v>
      </c>
      <c r="G48" s="15">
        <v>25</v>
      </c>
      <c r="H48" s="6">
        <v>0.21</v>
      </c>
      <c r="I48" s="16">
        <f t="shared" ref="I48:I57" si="4">F48/H48</f>
        <v>3.0952380952380953</v>
      </c>
      <c r="J48" s="26" t="s">
        <v>30</v>
      </c>
      <c r="K48"/>
    </row>
    <row r="49" spans="1:11" ht="16.5" x14ac:dyDescent="0.3">
      <c r="A49" s="14">
        <v>45960</v>
      </c>
      <c r="B49" s="23" t="s">
        <v>22</v>
      </c>
      <c r="C49" s="23" t="s">
        <v>23</v>
      </c>
      <c r="D49" s="10">
        <v>46</v>
      </c>
      <c r="E49" s="5">
        <v>2.2200000000000002</v>
      </c>
      <c r="F49" s="6">
        <v>0.68</v>
      </c>
      <c r="G49" s="15">
        <v>25</v>
      </c>
      <c r="H49" s="6">
        <v>0.21</v>
      </c>
      <c r="I49" s="16">
        <f t="shared" si="4"/>
        <v>3.2380952380952386</v>
      </c>
      <c r="J49" s="26" t="s">
        <v>30</v>
      </c>
      <c r="K49"/>
    </row>
    <row r="50" spans="1:11" ht="16.5" x14ac:dyDescent="0.3">
      <c r="A50" s="14">
        <v>45960</v>
      </c>
      <c r="B50" s="23" t="s">
        <v>22</v>
      </c>
      <c r="C50" s="23" t="s">
        <v>23</v>
      </c>
      <c r="D50" s="10">
        <v>47</v>
      </c>
      <c r="E50" s="5">
        <v>2.2200000000000002</v>
      </c>
      <c r="F50" s="6">
        <v>0.6</v>
      </c>
      <c r="G50" s="15">
        <v>25</v>
      </c>
      <c r="H50" s="6">
        <v>0.21</v>
      </c>
      <c r="I50" s="16">
        <f t="shared" si="4"/>
        <v>2.8571428571428572</v>
      </c>
      <c r="J50" s="26" t="s">
        <v>30</v>
      </c>
      <c r="K50"/>
    </row>
    <row r="51" spans="1:11" ht="16.5" x14ac:dyDescent="0.3">
      <c r="A51" s="14">
        <v>45960</v>
      </c>
      <c r="B51" s="23" t="s">
        <v>22</v>
      </c>
      <c r="C51" s="23" t="s">
        <v>23</v>
      </c>
      <c r="D51" s="10">
        <v>48</v>
      </c>
      <c r="E51" s="5">
        <v>2.21</v>
      </c>
      <c r="F51" s="6">
        <v>0.57999999999999996</v>
      </c>
      <c r="G51" s="15">
        <v>25</v>
      </c>
      <c r="H51" s="6">
        <v>0.21</v>
      </c>
      <c r="I51" s="16">
        <f t="shared" si="4"/>
        <v>2.7619047619047619</v>
      </c>
      <c r="J51" s="26" t="s">
        <v>30</v>
      </c>
      <c r="K51"/>
    </row>
    <row r="52" spans="1:11" ht="16.5" x14ac:dyDescent="0.3">
      <c r="A52" s="14">
        <v>45960</v>
      </c>
      <c r="B52" s="23" t="s">
        <v>22</v>
      </c>
      <c r="C52" s="23" t="s">
        <v>23</v>
      </c>
      <c r="D52" s="10">
        <v>49</v>
      </c>
      <c r="E52" s="5">
        <v>2.2200000000000002</v>
      </c>
      <c r="F52" s="6">
        <v>0.61</v>
      </c>
      <c r="G52" s="15">
        <v>25</v>
      </c>
      <c r="H52" s="6">
        <v>0.21</v>
      </c>
      <c r="I52" s="16">
        <f t="shared" si="4"/>
        <v>2.9047619047619047</v>
      </c>
      <c r="J52" s="26" t="s">
        <v>30</v>
      </c>
      <c r="K52"/>
    </row>
    <row r="53" spans="1:11" ht="16.5" x14ac:dyDescent="0.3">
      <c r="A53" s="14">
        <v>45960</v>
      </c>
      <c r="B53" s="23" t="s">
        <v>22</v>
      </c>
      <c r="C53" s="23" t="s">
        <v>23</v>
      </c>
      <c r="D53" s="10">
        <v>50</v>
      </c>
      <c r="E53" s="5">
        <v>2.2200000000000002</v>
      </c>
      <c r="F53" s="6">
        <v>0.67</v>
      </c>
      <c r="G53" s="15">
        <v>25</v>
      </c>
      <c r="H53" s="6">
        <v>0.21</v>
      </c>
      <c r="I53" s="16">
        <f t="shared" si="4"/>
        <v>3.1904761904761907</v>
      </c>
      <c r="J53" s="26" t="s">
        <v>30</v>
      </c>
      <c r="K53"/>
    </row>
    <row r="54" spans="1:11" ht="16.5" x14ac:dyDescent="0.3">
      <c r="A54" s="14">
        <v>45960</v>
      </c>
      <c r="B54" s="23" t="s">
        <v>22</v>
      </c>
      <c r="C54" s="23" t="s">
        <v>23</v>
      </c>
      <c r="D54" s="10">
        <v>51</v>
      </c>
      <c r="E54" s="5">
        <v>2.21</v>
      </c>
      <c r="F54" s="6">
        <v>0.63</v>
      </c>
      <c r="G54" s="15">
        <v>25</v>
      </c>
      <c r="H54" s="6">
        <v>0.21</v>
      </c>
      <c r="I54" s="16">
        <f t="shared" si="4"/>
        <v>3</v>
      </c>
      <c r="J54" s="26" t="s">
        <v>30</v>
      </c>
      <c r="K54"/>
    </row>
    <row r="55" spans="1:11" ht="16.5" x14ac:dyDescent="0.3">
      <c r="A55" s="14">
        <v>45960</v>
      </c>
      <c r="B55" s="23" t="s">
        <v>22</v>
      </c>
      <c r="C55" s="23" t="s">
        <v>23</v>
      </c>
      <c r="D55" s="10">
        <v>52</v>
      </c>
      <c r="E55" s="5">
        <v>2.23</v>
      </c>
      <c r="F55" s="6">
        <v>0.68</v>
      </c>
      <c r="G55" s="15">
        <v>25</v>
      </c>
      <c r="H55" s="6">
        <v>0.21</v>
      </c>
      <c r="I55" s="16">
        <f t="shared" si="4"/>
        <v>3.2380952380952386</v>
      </c>
      <c r="J55" s="26" t="s">
        <v>30</v>
      </c>
      <c r="K55"/>
    </row>
    <row r="56" spans="1:11" ht="16.5" x14ac:dyDescent="0.3">
      <c r="A56" s="14">
        <v>45960</v>
      </c>
      <c r="B56" s="23" t="s">
        <v>22</v>
      </c>
      <c r="C56" s="23" t="s">
        <v>23</v>
      </c>
      <c r="D56" s="10">
        <v>53</v>
      </c>
      <c r="E56" s="5">
        <v>2.2200000000000002</v>
      </c>
      <c r="F56" s="6">
        <v>0.62</v>
      </c>
      <c r="G56" s="15">
        <v>25</v>
      </c>
      <c r="H56" s="6">
        <v>0.21</v>
      </c>
      <c r="I56" s="16">
        <f t="shared" si="4"/>
        <v>2.9523809523809526</v>
      </c>
      <c r="J56" s="26" t="s">
        <v>30</v>
      </c>
      <c r="K56"/>
    </row>
    <row r="57" spans="1:11" ht="16.5" x14ac:dyDescent="0.3">
      <c r="A57" s="14">
        <v>45960</v>
      </c>
      <c r="B57" s="23" t="s">
        <v>22</v>
      </c>
      <c r="C57" s="23" t="s">
        <v>23</v>
      </c>
      <c r="D57" s="10">
        <v>54</v>
      </c>
      <c r="E57" s="5">
        <v>2.2200000000000002</v>
      </c>
      <c r="F57" s="6">
        <v>0.67</v>
      </c>
      <c r="G57" s="15">
        <v>25</v>
      </c>
      <c r="H57" s="6">
        <v>0.21</v>
      </c>
      <c r="I57" s="16">
        <f t="shared" si="4"/>
        <v>3.1904761904761907</v>
      </c>
      <c r="J57" s="26" t="s">
        <v>30</v>
      </c>
      <c r="K57"/>
    </row>
    <row r="58" spans="1:11" ht="16.5" x14ac:dyDescent="0.3">
      <c r="A58" s="14">
        <v>45960</v>
      </c>
      <c r="B58" s="23" t="s">
        <v>22</v>
      </c>
      <c r="C58" s="23" t="s">
        <v>23</v>
      </c>
      <c r="D58" s="10">
        <v>55</v>
      </c>
      <c r="E58" s="5">
        <v>2.2200000000000002</v>
      </c>
      <c r="F58" s="6">
        <v>0.68</v>
      </c>
      <c r="G58" s="15">
        <v>25</v>
      </c>
      <c r="H58" s="6">
        <v>0.21</v>
      </c>
      <c r="I58" s="16">
        <f t="shared" si="2"/>
        <v>3.2380952380952386</v>
      </c>
      <c r="J58" s="26" t="s">
        <v>30</v>
      </c>
      <c r="K58"/>
    </row>
    <row r="59" spans="1:11" ht="16.5" x14ac:dyDescent="0.3">
      <c r="A59" s="14">
        <v>45960</v>
      </c>
      <c r="B59" s="23" t="s">
        <v>22</v>
      </c>
      <c r="C59" s="23" t="s">
        <v>23</v>
      </c>
      <c r="D59" s="10">
        <v>56</v>
      </c>
      <c r="E59" s="5">
        <v>2.2200000000000002</v>
      </c>
      <c r="F59" s="6">
        <v>0.63</v>
      </c>
      <c r="G59" s="15">
        <v>25</v>
      </c>
      <c r="H59" s="6">
        <v>0.21</v>
      </c>
      <c r="I59" s="16">
        <f t="shared" si="2"/>
        <v>3</v>
      </c>
      <c r="J59" s="26" t="s">
        <v>30</v>
      </c>
      <c r="K59"/>
    </row>
    <row r="60" spans="1:11" ht="16.5" x14ac:dyDescent="0.3">
      <c r="A60" s="14">
        <v>45960</v>
      </c>
      <c r="B60" s="23" t="s">
        <v>22</v>
      </c>
      <c r="C60" s="23" t="s">
        <v>23</v>
      </c>
      <c r="D60" s="10">
        <v>57</v>
      </c>
      <c r="E60" s="5">
        <v>2.2200000000000002</v>
      </c>
      <c r="F60" s="6">
        <v>0.66</v>
      </c>
      <c r="G60" s="15">
        <v>25</v>
      </c>
      <c r="H60" s="6">
        <v>0.21</v>
      </c>
      <c r="I60" s="16">
        <f t="shared" si="2"/>
        <v>3.1428571428571432</v>
      </c>
      <c r="J60" s="26" t="s">
        <v>30</v>
      </c>
      <c r="K60"/>
    </row>
    <row r="61" spans="1:11" ht="16.5" x14ac:dyDescent="0.3">
      <c r="A61" s="14">
        <v>45960</v>
      </c>
      <c r="B61" s="23" t="s">
        <v>22</v>
      </c>
      <c r="C61" s="23" t="s">
        <v>23</v>
      </c>
      <c r="D61" s="10">
        <v>58</v>
      </c>
      <c r="E61" s="5">
        <v>2.2200000000000002</v>
      </c>
      <c r="F61" s="6">
        <v>0.61</v>
      </c>
      <c r="G61" s="15">
        <v>25</v>
      </c>
      <c r="H61" s="6">
        <v>0.21</v>
      </c>
      <c r="I61" s="16">
        <f t="shared" si="2"/>
        <v>2.9047619047619047</v>
      </c>
      <c r="J61" s="26" t="s">
        <v>30</v>
      </c>
      <c r="K61"/>
    </row>
    <row r="62" spans="1:11" ht="16.5" x14ac:dyDescent="0.3">
      <c r="A62" s="50" t="s">
        <v>10</v>
      </c>
      <c r="B62" s="51"/>
      <c r="C62" s="51"/>
      <c r="D62" s="52"/>
      <c r="E62" s="17">
        <f>AVERAGE(E4:E61)</f>
        <v>2.2162068965517232</v>
      </c>
      <c r="F62" s="17">
        <f>AVERAGE(F4:F61)</f>
        <v>0.63896551724137918</v>
      </c>
      <c r="G62" s="20"/>
      <c r="H62" s="20"/>
      <c r="I62" s="24">
        <f>AVERAGE(I4:I61)</f>
        <v>3.042692939244664</v>
      </c>
      <c r="J62" s="26"/>
      <c r="K62"/>
    </row>
    <row r="63" spans="1:11" ht="16.5" x14ac:dyDescent="0.3">
      <c r="A63" s="50" t="s">
        <v>11</v>
      </c>
      <c r="B63" s="51"/>
      <c r="C63" s="51"/>
      <c r="D63" s="52"/>
      <c r="E63" s="17">
        <f>MAX(E4:E61)</f>
        <v>2.23</v>
      </c>
      <c r="F63" s="17">
        <f>MAX(F4:F61)</f>
        <v>0.74</v>
      </c>
      <c r="G63" s="21"/>
      <c r="H63" s="20"/>
      <c r="I63" s="24">
        <f>MAX(I4:I61)</f>
        <v>3.5238095238095237</v>
      </c>
      <c r="J63" s="26"/>
      <c r="K63"/>
    </row>
    <row r="64" spans="1:11" ht="16.5" x14ac:dyDescent="0.3">
      <c r="A64" s="50" t="s">
        <v>12</v>
      </c>
      <c r="B64" s="51"/>
      <c r="C64" s="51"/>
      <c r="D64" s="52"/>
      <c r="E64" s="17">
        <f>MIN(E4:E61)</f>
        <v>2.21</v>
      </c>
      <c r="F64" s="17">
        <f>MIN(F4:F61)</f>
        <v>0.54</v>
      </c>
      <c r="G64" s="21"/>
      <c r="H64" s="20"/>
      <c r="I64" s="24">
        <f>MIN(I4:I61)</f>
        <v>2.5714285714285716</v>
      </c>
      <c r="J64" s="26"/>
      <c r="K64"/>
    </row>
    <row r="65" spans="1:16" ht="141" customHeight="1" x14ac:dyDescent="0.3">
      <c r="A65" s="18" t="s">
        <v>7</v>
      </c>
      <c r="B65" s="53" t="s">
        <v>36</v>
      </c>
      <c r="C65" s="54"/>
      <c r="D65" s="54"/>
      <c r="E65" s="55"/>
      <c r="F65" s="19"/>
      <c r="G65" s="42"/>
      <c r="H65" s="43"/>
      <c r="I65" s="44"/>
      <c r="J65" s="26"/>
      <c r="K65"/>
      <c r="L65"/>
      <c r="P65" s="1" t="s">
        <v>19</v>
      </c>
    </row>
    <row r="66" spans="1:16" ht="204.75" customHeight="1" x14ac:dyDescent="0.3">
      <c r="A66" s="19" t="s">
        <v>8</v>
      </c>
      <c r="B66" s="42"/>
      <c r="C66" s="43"/>
      <c r="D66" s="43"/>
      <c r="E66" s="44"/>
      <c r="F66" s="19"/>
      <c r="G66" s="45"/>
      <c r="H66" s="46"/>
      <c r="I66" s="47"/>
      <c r="J66" s="26"/>
      <c r="K66"/>
    </row>
    <row r="67" spans="1:16" x14ac:dyDescent="0.3">
      <c r="H67" s="4"/>
    </row>
    <row r="68" spans="1:16" x14ac:dyDescent="0.3">
      <c r="H68" s="4"/>
    </row>
    <row r="69" spans="1:16" x14ac:dyDescent="0.3">
      <c r="H69" s="4"/>
    </row>
    <row r="70" spans="1:16" x14ac:dyDescent="0.3">
      <c r="H70" s="4"/>
    </row>
  </sheetData>
  <autoFilter ref="A3:I61"/>
  <mergeCells count="9">
    <mergeCell ref="J2:J3"/>
    <mergeCell ref="B66:E66"/>
    <mergeCell ref="G66:I66"/>
    <mergeCell ref="D2:E2"/>
    <mergeCell ref="A62:D62"/>
    <mergeCell ref="A63:D63"/>
    <mergeCell ref="A64:D64"/>
    <mergeCell ref="B65:E65"/>
    <mergeCell ref="G65:I65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topLeftCell="A40" zoomScale="85" zoomScaleNormal="85" workbookViewId="0">
      <selection activeCell="N65" sqref="N65"/>
    </sheetView>
  </sheetViews>
  <sheetFormatPr defaultColWidth="9" defaultRowHeight="15.75" x14ac:dyDescent="0.3"/>
  <cols>
    <col min="1" max="1" width="14.875" style="1" customWidth="1"/>
    <col min="2" max="2" width="22.875" style="1" bestFit="1" customWidth="1"/>
    <col min="3" max="3" width="20.7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0" width="12.125" style="1" bestFit="1" customWidth="1"/>
    <col min="11" max="16384" width="9" style="1"/>
  </cols>
  <sheetData>
    <row r="1" spans="1:11" ht="16.5" thickBot="1" x14ac:dyDescent="0.35"/>
    <row r="2" spans="1:11" ht="54" customHeight="1" thickBot="1" x14ac:dyDescent="0.35">
      <c r="A2" s="7" t="s">
        <v>0</v>
      </c>
      <c r="B2" s="22" t="s">
        <v>20</v>
      </c>
      <c r="C2" s="7" t="s">
        <v>13</v>
      </c>
      <c r="D2" s="48" t="s">
        <v>21</v>
      </c>
      <c r="E2" s="49"/>
      <c r="F2" s="8" t="s">
        <v>4</v>
      </c>
      <c r="G2" s="9" t="s">
        <v>18</v>
      </c>
      <c r="H2" s="7" t="s">
        <v>5</v>
      </c>
      <c r="I2" s="8">
        <v>30</v>
      </c>
      <c r="J2" s="40" t="s">
        <v>29</v>
      </c>
      <c r="K2"/>
    </row>
    <row r="3" spans="1:11" ht="32.25" thickBot="1" x14ac:dyDescent="0.35">
      <c r="A3" s="33" t="s">
        <v>6</v>
      </c>
      <c r="B3" s="34" t="s">
        <v>3</v>
      </c>
      <c r="C3" s="34" t="s">
        <v>14</v>
      </c>
      <c r="D3" s="34" t="s">
        <v>1</v>
      </c>
      <c r="E3" s="35" t="s">
        <v>2</v>
      </c>
      <c r="F3" s="36" t="s">
        <v>16</v>
      </c>
      <c r="G3" s="37" t="s">
        <v>15</v>
      </c>
      <c r="H3" s="36" t="s">
        <v>17</v>
      </c>
      <c r="I3" s="39" t="s">
        <v>9</v>
      </c>
      <c r="J3" s="41"/>
      <c r="K3"/>
    </row>
    <row r="4" spans="1:11" ht="16.5" x14ac:dyDescent="0.3">
      <c r="A4" s="27">
        <v>45960</v>
      </c>
      <c r="B4" s="28" t="s">
        <v>22</v>
      </c>
      <c r="C4" s="28" t="s">
        <v>25</v>
      </c>
      <c r="D4" s="29">
        <v>1</v>
      </c>
      <c r="E4" s="30">
        <v>2.2000000000000002</v>
      </c>
      <c r="F4" s="31">
        <v>0.97</v>
      </c>
      <c r="G4" s="32">
        <v>25</v>
      </c>
      <c r="H4" s="31">
        <v>0.52</v>
      </c>
      <c r="I4" s="26">
        <f>F4/H4</f>
        <v>1.8653846153846152</v>
      </c>
      <c r="J4" s="26" t="s">
        <v>30</v>
      </c>
      <c r="K4"/>
    </row>
    <row r="5" spans="1:11" ht="16.5" x14ac:dyDescent="0.3">
      <c r="A5" s="14">
        <v>45960</v>
      </c>
      <c r="B5" s="23" t="s">
        <v>22</v>
      </c>
      <c r="C5" s="23" t="s">
        <v>25</v>
      </c>
      <c r="D5" s="10">
        <v>2</v>
      </c>
      <c r="E5" s="5">
        <v>2.21</v>
      </c>
      <c r="F5" s="6">
        <v>0.91</v>
      </c>
      <c r="G5" s="15">
        <v>25</v>
      </c>
      <c r="H5" s="6">
        <v>0.52</v>
      </c>
      <c r="I5" s="16">
        <f t="shared" ref="I5:I61" si="0">F5/H5</f>
        <v>1.75</v>
      </c>
      <c r="J5" s="26" t="s">
        <v>30</v>
      </c>
      <c r="K5"/>
    </row>
    <row r="6" spans="1:11" ht="16.5" x14ac:dyDescent="0.3">
      <c r="A6" s="14">
        <v>45960</v>
      </c>
      <c r="B6" s="23" t="s">
        <v>22</v>
      </c>
      <c r="C6" s="23" t="s">
        <v>25</v>
      </c>
      <c r="D6" s="10">
        <v>3</v>
      </c>
      <c r="E6" s="5">
        <v>2.21</v>
      </c>
      <c r="F6" s="6">
        <v>0.97</v>
      </c>
      <c r="G6" s="15">
        <v>25</v>
      </c>
      <c r="H6" s="6">
        <v>0.52</v>
      </c>
      <c r="I6" s="16">
        <f t="shared" si="0"/>
        <v>1.8653846153846152</v>
      </c>
      <c r="J6" s="26" t="s">
        <v>30</v>
      </c>
      <c r="K6"/>
    </row>
    <row r="7" spans="1:11" ht="16.5" x14ac:dyDescent="0.3">
      <c r="A7" s="14">
        <v>45960</v>
      </c>
      <c r="B7" s="23" t="s">
        <v>22</v>
      </c>
      <c r="C7" s="23" t="s">
        <v>25</v>
      </c>
      <c r="D7" s="10">
        <v>4</v>
      </c>
      <c r="E7" s="5">
        <v>2.2200000000000002</v>
      </c>
      <c r="F7" s="6">
        <v>0.96</v>
      </c>
      <c r="G7" s="15">
        <v>25</v>
      </c>
      <c r="H7" s="6">
        <v>0.52</v>
      </c>
      <c r="I7" s="16">
        <f t="shared" si="0"/>
        <v>1.846153846153846</v>
      </c>
      <c r="J7" s="26" t="s">
        <v>30</v>
      </c>
      <c r="K7"/>
    </row>
    <row r="8" spans="1:11" ht="16.5" x14ac:dyDescent="0.3">
      <c r="A8" s="14">
        <v>45960</v>
      </c>
      <c r="B8" s="23" t="s">
        <v>22</v>
      </c>
      <c r="C8" s="23" t="s">
        <v>25</v>
      </c>
      <c r="D8" s="10">
        <v>5</v>
      </c>
      <c r="E8" s="5">
        <v>2.21</v>
      </c>
      <c r="F8" s="6">
        <v>0.83</v>
      </c>
      <c r="G8" s="15">
        <v>25</v>
      </c>
      <c r="H8" s="6">
        <v>0.52</v>
      </c>
      <c r="I8" s="16">
        <f t="shared" si="0"/>
        <v>1.596153846153846</v>
      </c>
      <c r="J8" s="26" t="s">
        <v>30</v>
      </c>
      <c r="K8"/>
    </row>
    <row r="9" spans="1:11" ht="16.5" x14ac:dyDescent="0.3">
      <c r="A9" s="14">
        <v>45960</v>
      </c>
      <c r="B9" s="23" t="s">
        <v>22</v>
      </c>
      <c r="C9" s="23" t="s">
        <v>25</v>
      </c>
      <c r="D9" s="10">
        <v>6</v>
      </c>
      <c r="E9" s="5">
        <v>2.21</v>
      </c>
      <c r="F9" s="6">
        <v>0.85</v>
      </c>
      <c r="G9" s="15">
        <v>25</v>
      </c>
      <c r="H9" s="6">
        <v>0.52</v>
      </c>
      <c r="I9" s="16">
        <f t="shared" si="0"/>
        <v>1.6346153846153846</v>
      </c>
      <c r="J9" s="26" t="s">
        <v>30</v>
      </c>
      <c r="K9"/>
    </row>
    <row r="10" spans="1:11" ht="16.5" x14ac:dyDescent="0.3">
      <c r="A10" s="14">
        <v>45960</v>
      </c>
      <c r="B10" s="23" t="s">
        <v>22</v>
      </c>
      <c r="C10" s="23" t="s">
        <v>25</v>
      </c>
      <c r="D10" s="10">
        <v>7</v>
      </c>
      <c r="E10" s="5">
        <v>2.21</v>
      </c>
      <c r="F10" s="6">
        <v>0.8</v>
      </c>
      <c r="G10" s="15">
        <v>25</v>
      </c>
      <c r="H10" s="6">
        <v>0.52</v>
      </c>
      <c r="I10" s="16">
        <f t="shared" si="0"/>
        <v>1.5384615384615385</v>
      </c>
      <c r="J10" s="26" t="s">
        <v>30</v>
      </c>
      <c r="K10"/>
    </row>
    <row r="11" spans="1:11" ht="16.5" x14ac:dyDescent="0.3">
      <c r="A11" s="14">
        <v>45960</v>
      </c>
      <c r="B11" s="23" t="s">
        <v>22</v>
      </c>
      <c r="C11" s="23" t="s">
        <v>25</v>
      </c>
      <c r="D11" s="10">
        <v>8</v>
      </c>
      <c r="E11" s="5">
        <v>2.2000000000000002</v>
      </c>
      <c r="F11" s="6">
        <v>0.9</v>
      </c>
      <c r="G11" s="15">
        <v>25</v>
      </c>
      <c r="H11" s="6">
        <v>0.52</v>
      </c>
      <c r="I11" s="16">
        <f t="shared" si="0"/>
        <v>1.7307692307692308</v>
      </c>
      <c r="J11" s="26" t="s">
        <v>30</v>
      </c>
      <c r="K11"/>
    </row>
    <row r="12" spans="1:11" ht="16.5" x14ac:dyDescent="0.3">
      <c r="A12" s="14">
        <v>45960</v>
      </c>
      <c r="B12" s="23" t="s">
        <v>22</v>
      </c>
      <c r="C12" s="23" t="s">
        <v>25</v>
      </c>
      <c r="D12" s="10">
        <v>9</v>
      </c>
      <c r="E12" s="5">
        <v>2.21</v>
      </c>
      <c r="F12" s="6">
        <v>0.79</v>
      </c>
      <c r="G12" s="15">
        <v>25</v>
      </c>
      <c r="H12" s="6">
        <v>0.52</v>
      </c>
      <c r="I12" s="16">
        <f t="shared" si="0"/>
        <v>1.5192307692307692</v>
      </c>
      <c r="J12" s="26" t="s">
        <v>30</v>
      </c>
      <c r="K12"/>
    </row>
    <row r="13" spans="1:11" ht="16.5" x14ac:dyDescent="0.3">
      <c r="A13" s="14">
        <v>45960</v>
      </c>
      <c r="B13" s="23" t="s">
        <v>22</v>
      </c>
      <c r="C13" s="23" t="s">
        <v>25</v>
      </c>
      <c r="D13" s="10">
        <v>10</v>
      </c>
      <c r="E13" s="5">
        <v>2.2000000000000002</v>
      </c>
      <c r="F13" s="6">
        <v>0.86</v>
      </c>
      <c r="G13" s="15">
        <v>25</v>
      </c>
      <c r="H13" s="6">
        <v>0.52</v>
      </c>
      <c r="I13" s="16">
        <f t="shared" si="0"/>
        <v>1.6538461538461537</v>
      </c>
      <c r="J13" s="26" t="s">
        <v>30</v>
      </c>
      <c r="K13"/>
    </row>
    <row r="14" spans="1:11" ht="16.5" x14ac:dyDescent="0.3">
      <c r="A14" s="14">
        <v>45960</v>
      </c>
      <c r="B14" s="23" t="s">
        <v>22</v>
      </c>
      <c r="C14" s="23" t="s">
        <v>25</v>
      </c>
      <c r="D14" s="10">
        <v>11</v>
      </c>
      <c r="E14" s="5">
        <v>2.2200000000000002</v>
      </c>
      <c r="F14" s="6">
        <v>0.87</v>
      </c>
      <c r="G14" s="15">
        <v>25</v>
      </c>
      <c r="H14" s="6">
        <v>0.52</v>
      </c>
      <c r="I14" s="16">
        <f t="shared" si="0"/>
        <v>1.6730769230769229</v>
      </c>
      <c r="J14" s="26" t="s">
        <v>30</v>
      </c>
      <c r="K14"/>
    </row>
    <row r="15" spans="1:11" ht="16.5" x14ac:dyDescent="0.3">
      <c r="A15" s="14">
        <v>45960</v>
      </c>
      <c r="B15" s="23" t="s">
        <v>22</v>
      </c>
      <c r="C15" s="23" t="s">
        <v>25</v>
      </c>
      <c r="D15" s="10">
        <v>12</v>
      </c>
      <c r="E15" s="5">
        <v>2.2200000000000002</v>
      </c>
      <c r="F15" s="6">
        <v>0.88</v>
      </c>
      <c r="G15" s="15">
        <v>25</v>
      </c>
      <c r="H15" s="6">
        <v>0.52</v>
      </c>
      <c r="I15" s="16">
        <f t="shared" si="0"/>
        <v>1.6923076923076923</v>
      </c>
      <c r="J15" s="26" t="s">
        <v>30</v>
      </c>
      <c r="K15"/>
    </row>
    <row r="16" spans="1:11" ht="16.5" x14ac:dyDescent="0.3">
      <c r="A16" s="14">
        <v>45960</v>
      </c>
      <c r="B16" s="23" t="s">
        <v>22</v>
      </c>
      <c r="C16" s="23" t="s">
        <v>25</v>
      </c>
      <c r="D16" s="10">
        <v>13</v>
      </c>
      <c r="E16" s="5">
        <v>2.2200000000000002</v>
      </c>
      <c r="F16" s="6">
        <v>0.88</v>
      </c>
      <c r="G16" s="15">
        <v>25</v>
      </c>
      <c r="H16" s="6">
        <v>0.52</v>
      </c>
      <c r="I16" s="16">
        <f t="shared" si="0"/>
        <v>1.6923076923076923</v>
      </c>
      <c r="J16" s="26" t="s">
        <v>30</v>
      </c>
      <c r="K16"/>
    </row>
    <row r="17" spans="1:11" ht="16.5" x14ac:dyDescent="0.3">
      <c r="A17" s="14">
        <v>45960</v>
      </c>
      <c r="B17" s="23" t="s">
        <v>22</v>
      </c>
      <c r="C17" s="23" t="s">
        <v>25</v>
      </c>
      <c r="D17" s="10">
        <v>14</v>
      </c>
      <c r="E17" s="5">
        <v>2.2200000000000002</v>
      </c>
      <c r="F17" s="6">
        <v>0.85</v>
      </c>
      <c r="G17" s="15">
        <v>25</v>
      </c>
      <c r="H17" s="6">
        <v>0.52</v>
      </c>
      <c r="I17" s="16">
        <f t="shared" si="0"/>
        <v>1.6346153846153846</v>
      </c>
      <c r="J17" s="26" t="s">
        <v>30</v>
      </c>
      <c r="K17"/>
    </row>
    <row r="18" spans="1:11" ht="16.5" x14ac:dyDescent="0.3">
      <c r="A18" s="14">
        <v>45960</v>
      </c>
      <c r="B18" s="23" t="s">
        <v>22</v>
      </c>
      <c r="C18" s="23" t="s">
        <v>25</v>
      </c>
      <c r="D18" s="10">
        <v>15</v>
      </c>
      <c r="E18" s="5">
        <v>2.2200000000000002</v>
      </c>
      <c r="F18" s="6">
        <v>0.96</v>
      </c>
      <c r="G18" s="15">
        <v>25</v>
      </c>
      <c r="H18" s="6">
        <v>0.52</v>
      </c>
      <c r="I18" s="16">
        <f t="shared" si="0"/>
        <v>1.846153846153846</v>
      </c>
      <c r="J18" s="26" t="s">
        <v>30</v>
      </c>
      <c r="K18"/>
    </row>
    <row r="19" spans="1:11" ht="16.5" x14ac:dyDescent="0.3">
      <c r="A19" s="14">
        <v>45960</v>
      </c>
      <c r="B19" s="23" t="s">
        <v>22</v>
      </c>
      <c r="C19" s="23" t="s">
        <v>25</v>
      </c>
      <c r="D19" s="10">
        <v>16</v>
      </c>
      <c r="E19" s="5">
        <v>2.2200000000000002</v>
      </c>
      <c r="F19" s="6">
        <v>0.96</v>
      </c>
      <c r="G19" s="15">
        <v>25</v>
      </c>
      <c r="H19" s="6">
        <v>0.52</v>
      </c>
      <c r="I19" s="16">
        <f t="shared" si="0"/>
        <v>1.846153846153846</v>
      </c>
      <c r="J19" s="26" t="s">
        <v>30</v>
      </c>
      <c r="K19"/>
    </row>
    <row r="20" spans="1:11" ht="16.5" x14ac:dyDescent="0.3">
      <c r="A20" s="14">
        <v>45960</v>
      </c>
      <c r="B20" s="23" t="s">
        <v>22</v>
      </c>
      <c r="C20" s="23" t="s">
        <v>25</v>
      </c>
      <c r="D20" s="10">
        <v>17</v>
      </c>
      <c r="E20" s="5">
        <v>2.2000000000000002</v>
      </c>
      <c r="F20" s="6">
        <v>0.87</v>
      </c>
      <c r="G20" s="15">
        <v>25</v>
      </c>
      <c r="H20" s="6">
        <v>0.52</v>
      </c>
      <c r="I20" s="16">
        <f t="shared" si="0"/>
        <v>1.6730769230769229</v>
      </c>
      <c r="J20" s="26" t="s">
        <v>30</v>
      </c>
      <c r="K20"/>
    </row>
    <row r="21" spans="1:11" ht="16.5" x14ac:dyDescent="0.3">
      <c r="A21" s="14">
        <v>45960</v>
      </c>
      <c r="B21" s="23" t="s">
        <v>22</v>
      </c>
      <c r="C21" s="23" t="s">
        <v>25</v>
      </c>
      <c r="D21" s="10">
        <v>18</v>
      </c>
      <c r="E21" s="5">
        <v>2.2200000000000002</v>
      </c>
      <c r="F21" s="6">
        <v>0.93</v>
      </c>
      <c r="G21" s="15">
        <v>25</v>
      </c>
      <c r="H21" s="6">
        <v>0.52</v>
      </c>
      <c r="I21" s="16">
        <f t="shared" si="0"/>
        <v>1.7884615384615385</v>
      </c>
      <c r="J21" s="26" t="s">
        <v>30</v>
      </c>
      <c r="K21"/>
    </row>
    <row r="22" spans="1:11" ht="16.5" x14ac:dyDescent="0.3">
      <c r="A22" s="14">
        <v>45960</v>
      </c>
      <c r="B22" s="23" t="s">
        <v>22</v>
      </c>
      <c r="C22" s="23" t="s">
        <v>25</v>
      </c>
      <c r="D22" s="10">
        <v>19</v>
      </c>
      <c r="E22" s="5">
        <v>2.2200000000000002</v>
      </c>
      <c r="F22" s="6">
        <v>0.95</v>
      </c>
      <c r="G22" s="15">
        <v>25</v>
      </c>
      <c r="H22" s="6">
        <v>0.52</v>
      </c>
      <c r="I22" s="16">
        <f t="shared" si="0"/>
        <v>1.8269230769230769</v>
      </c>
      <c r="J22" s="26" t="s">
        <v>30</v>
      </c>
      <c r="K22"/>
    </row>
    <row r="23" spans="1:11" ht="16.5" x14ac:dyDescent="0.3">
      <c r="A23" s="14">
        <v>45960</v>
      </c>
      <c r="B23" s="23" t="s">
        <v>22</v>
      </c>
      <c r="C23" s="23" t="s">
        <v>25</v>
      </c>
      <c r="D23" s="10">
        <v>20</v>
      </c>
      <c r="E23" s="5">
        <v>2.2200000000000002</v>
      </c>
      <c r="F23" s="6">
        <v>0.96</v>
      </c>
      <c r="G23" s="15">
        <v>25</v>
      </c>
      <c r="H23" s="6">
        <v>0.52</v>
      </c>
      <c r="I23" s="16">
        <f t="shared" si="0"/>
        <v>1.846153846153846</v>
      </c>
      <c r="J23" s="26" t="s">
        <v>30</v>
      </c>
      <c r="K23"/>
    </row>
    <row r="24" spans="1:11" ht="16.5" x14ac:dyDescent="0.3">
      <c r="A24" s="14">
        <v>45960</v>
      </c>
      <c r="B24" s="23" t="s">
        <v>22</v>
      </c>
      <c r="C24" s="23" t="s">
        <v>25</v>
      </c>
      <c r="D24" s="10">
        <v>21</v>
      </c>
      <c r="E24" s="5">
        <v>2.2200000000000002</v>
      </c>
      <c r="F24" s="6">
        <v>0.9</v>
      </c>
      <c r="G24" s="15">
        <v>25</v>
      </c>
      <c r="H24" s="6">
        <v>0.52</v>
      </c>
      <c r="I24" s="16">
        <f t="shared" si="0"/>
        <v>1.7307692307692308</v>
      </c>
      <c r="J24" s="26" t="s">
        <v>30</v>
      </c>
      <c r="K24"/>
    </row>
    <row r="25" spans="1:11" ht="16.5" x14ac:dyDescent="0.3">
      <c r="A25" s="14">
        <v>45960</v>
      </c>
      <c r="B25" s="23" t="s">
        <v>22</v>
      </c>
      <c r="C25" s="23" t="s">
        <v>25</v>
      </c>
      <c r="D25" s="10">
        <v>22</v>
      </c>
      <c r="E25" s="5">
        <v>2.21</v>
      </c>
      <c r="F25" s="6">
        <v>0.91</v>
      </c>
      <c r="G25" s="15">
        <v>25</v>
      </c>
      <c r="H25" s="6">
        <v>0.52</v>
      </c>
      <c r="I25" s="16">
        <f t="shared" si="0"/>
        <v>1.75</v>
      </c>
      <c r="J25" s="26" t="s">
        <v>30</v>
      </c>
      <c r="K25"/>
    </row>
    <row r="26" spans="1:11" ht="16.5" x14ac:dyDescent="0.3">
      <c r="A26" s="14">
        <v>45960</v>
      </c>
      <c r="B26" s="23" t="s">
        <v>22</v>
      </c>
      <c r="C26" s="23" t="s">
        <v>25</v>
      </c>
      <c r="D26" s="10">
        <v>23</v>
      </c>
      <c r="E26" s="5">
        <v>2.21</v>
      </c>
      <c r="F26" s="6">
        <v>0.87</v>
      </c>
      <c r="G26" s="15">
        <v>25</v>
      </c>
      <c r="H26" s="6">
        <v>0.52</v>
      </c>
      <c r="I26" s="16">
        <f t="shared" si="0"/>
        <v>1.6730769230769229</v>
      </c>
      <c r="J26" s="26" t="s">
        <v>30</v>
      </c>
      <c r="K26"/>
    </row>
    <row r="27" spans="1:11" ht="16.5" x14ac:dyDescent="0.3">
      <c r="A27" s="14">
        <v>45960</v>
      </c>
      <c r="B27" s="23" t="s">
        <v>22</v>
      </c>
      <c r="C27" s="23" t="s">
        <v>25</v>
      </c>
      <c r="D27" s="10">
        <v>24</v>
      </c>
      <c r="E27" s="5">
        <v>2.2200000000000002</v>
      </c>
      <c r="F27" s="6">
        <v>1.07</v>
      </c>
      <c r="G27" s="15">
        <v>25</v>
      </c>
      <c r="H27" s="6">
        <v>0.52</v>
      </c>
      <c r="I27" s="16">
        <f t="shared" si="0"/>
        <v>2.0576923076923079</v>
      </c>
      <c r="J27" s="26" t="s">
        <v>30</v>
      </c>
      <c r="K27"/>
    </row>
    <row r="28" spans="1:11" ht="16.5" x14ac:dyDescent="0.3">
      <c r="A28" s="14">
        <v>45960</v>
      </c>
      <c r="B28" s="23" t="s">
        <v>22</v>
      </c>
      <c r="C28" s="23" t="s">
        <v>25</v>
      </c>
      <c r="D28" s="10">
        <v>25</v>
      </c>
      <c r="E28" s="5">
        <v>2.21</v>
      </c>
      <c r="F28" s="6">
        <v>0.96</v>
      </c>
      <c r="G28" s="15">
        <v>25</v>
      </c>
      <c r="H28" s="6">
        <v>0.52</v>
      </c>
      <c r="I28" s="16">
        <f t="shared" si="0"/>
        <v>1.846153846153846</v>
      </c>
      <c r="J28" s="26" t="s">
        <v>30</v>
      </c>
      <c r="K28"/>
    </row>
    <row r="29" spans="1:11" ht="16.5" x14ac:dyDescent="0.3">
      <c r="A29" s="14">
        <v>45960</v>
      </c>
      <c r="B29" s="23" t="s">
        <v>22</v>
      </c>
      <c r="C29" s="23" t="s">
        <v>25</v>
      </c>
      <c r="D29" s="10">
        <v>26</v>
      </c>
      <c r="E29" s="5">
        <v>2.21</v>
      </c>
      <c r="F29" s="6">
        <v>0.87</v>
      </c>
      <c r="G29" s="15">
        <v>25</v>
      </c>
      <c r="H29" s="6">
        <v>0.52</v>
      </c>
      <c r="I29" s="16">
        <f t="shared" si="0"/>
        <v>1.6730769230769229</v>
      </c>
      <c r="J29" s="26" t="s">
        <v>30</v>
      </c>
      <c r="K29"/>
    </row>
    <row r="30" spans="1:11" ht="16.5" x14ac:dyDescent="0.3">
      <c r="A30" s="14">
        <v>45960</v>
      </c>
      <c r="B30" s="23" t="s">
        <v>22</v>
      </c>
      <c r="C30" s="23" t="s">
        <v>25</v>
      </c>
      <c r="D30" s="10">
        <v>27</v>
      </c>
      <c r="E30" s="5">
        <v>2.21</v>
      </c>
      <c r="F30" s="6">
        <v>0.94</v>
      </c>
      <c r="G30" s="15">
        <v>25</v>
      </c>
      <c r="H30" s="6">
        <v>0.52</v>
      </c>
      <c r="I30" s="16">
        <f t="shared" si="0"/>
        <v>1.8076923076923075</v>
      </c>
      <c r="J30" s="26" t="s">
        <v>30</v>
      </c>
      <c r="K30"/>
    </row>
    <row r="31" spans="1:11" ht="16.5" x14ac:dyDescent="0.3">
      <c r="A31" s="14">
        <v>45960</v>
      </c>
      <c r="B31" s="23" t="s">
        <v>22</v>
      </c>
      <c r="C31" s="23" t="s">
        <v>25</v>
      </c>
      <c r="D31" s="10">
        <v>28</v>
      </c>
      <c r="E31" s="5">
        <v>2.2200000000000002</v>
      </c>
      <c r="F31" s="6">
        <v>0.88</v>
      </c>
      <c r="G31" s="15">
        <v>25</v>
      </c>
      <c r="H31" s="6">
        <v>0.52</v>
      </c>
      <c r="I31" s="16">
        <f t="shared" si="0"/>
        <v>1.6923076923076923</v>
      </c>
      <c r="J31" s="26" t="s">
        <v>30</v>
      </c>
      <c r="K31"/>
    </row>
    <row r="32" spans="1:11" ht="16.5" x14ac:dyDescent="0.3">
      <c r="A32" s="14">
        <v>45960</v>
      </c>
      <c r="B32" s="23" t="s">
        <v>22</v>
      </c>
      <c r="C32" s="23" t="s">
        <v>25</v>
      </c>
      <c r="D32" s="10">
        <v>29</v>
      </c>
      <c r="E32" s="5">
        <v>2.2000000000000002</v>
      </c>
      <c r="F32" s="6">
        <v>0.96</v>
      </c>
      <c r="G32" s="15">
        <v>25</v>
      </c>
      <c r="H32" s="6">
        <v>0.52</v>
      </c>
      <c r="I32" s="16">
        <f t="shared" si="0"/>
        <v>1.846153846153846</v>
      </c>
      <c r="J32" s="26" t="s">
        <v>30</v>
      </c>
      <c r="K32"/>
    </row>
    <row r="33" spans="1:11" ht="16.5" x14ac:dyDescent="0.3">
      <c r="A33" s="14">
        <v>45960</v>
      </c>
      <c r="B33" s="23" t="s">
        <v>22</v>
      </c>
      <c r="C33" s="23" t="s">
        <v>25</v>
      </c>
      <c r="D33" s="10">
        <v>30</v>
      </c>
      <c r="E33" s="5">
        <v>2.2000000000000002</v>
      </c>
      <c r="F33" s="6">
        <v>0.89</v>
      </c>
      <c r="G33" s="15">
        <v>25</v>
      </c>
      <c r="H33" s="6">
        <v>0.52</v>
      </c>
      <c r="I33" s="16">
        <f t="shared" si="0"/>
        <v>1.7115384615384615</v>
      </c>
      <c r="J33" s="26" t="s">
        <v>30</v>
      </c>
      <c r="K33"/>
    </row>
    <row r="34" spans="1:11" ht="16.5" x14ac:dyDescent="0.3">
      <c r="A34" s="14">
        <v>45960</v>
      </c>
      <c r="B34" s="23" t="s">
        <v>22</v>
      </c>
      <c r="C34" s="23" t="s">
        <v>25</v>
      </c>
      <c r="D34" s="10">
        <v>31</v>
      </c>
      <c r="E34" s="5">
        <v>2.21</v>
      </c>
      <c r="F34" s="6">
        <v>0.87</v>
      </c>
      <c r="G34" s="15">
        <v>25</v>
      </c>
      <c r="H34" s="6">
        <v>0.52</v>
      </c>
      <c r="I34" s="16">
        <f t="shared" si="0"/>
        <v>1.6730769230769229</v>
      </c>
      <c r="J34" s="26" t="s">
        <v>30</v>
      </c>
      <c r="K34"/>
    </row>
    <row r="35" spans="1:11" ht="16.5" x14ac:dyDescent="0.3">
      <c r="A35" s="14">
        <v>45960</v>
      </c>
      <c r="B35" s="23" t="s">
        <v>22</v>
      </c>
      <c r="C35" s="23" t="s">
        <v>25</v>
      </c>
      <c r="D35" s="10">
        <v>32</v>
      </c>
      <c r="E35" s="5">
        <v>2.21</v>
      </c>
      <c r="F35" s="6">
        <v>0.89</v>
      </c>
      <c r="G35" s="15">
        <v>25</v>
      </c>
      <c r="H35" s="6">
        <v>0.52</v>
      </c>
      <c r="I35" s="16">
        <f t="shared" si="0"/>
        <v>1.7115384615384615</v>
      </c>
      <c r="J35" s="26" t="s">
        <v>30</v>
      </c>
      <c r="K35"/>
    </row>
    <row r="36" spans="1:11" ht="16.5" x14ac:dyDescent="0.3">
      <c r="A36" s="14">
        <v>45960</v>
      </c>
      <c r="B36" s="23" t="s">
        <v>22</v>
      </c>
      <c r="C36" s="23" t="s">
        <v>25</v>
      </c>
      <c r="D36" s="10">
        <v>33</v>
      </c>
      <c r="E36" s="5">
        <v>2.21</v>
      </c>
      <c r="F36" s="6">
        <v>0.96</v>
      </c>
      <c r="G36" s="15">
        <v>25</v>
      </c>
      <c r="H36" s="6">
        <v>0.52</v>
      </c>
      <c r="I36" s="16">
        <f t="shared" si="0"/>
        <v>1.846153846153846</v>
      </c>
      <c r="J36" s="26" t="s">
        <v>30</v>
      </c>
      <c r="K36"/>
    </row>
    <row r="37" spans="1:11" ht="16.5" x14ac:dyDescent="0.3">
      <c r="A37" s="14">
        <v>45960</v>
      </c>
      <c r="B37" s="23" t="s">
        <v>22</v>
      </c>
      <c r="C37" s="23" t="s">
        <v>25</v>
      </c>
      <c r="D37" s="10">
        <v>34</v>
      </c>
      <c r="E37" s="5">
        <v>2.21</v>
      </c>
      <c r="F37" s="6">
        <v>0.93</v>
      </c>
      <c r="G37" s="15">
        <v>25</v>
      </c>
      <c r="H37" s="6">
        <v>0.52</v>
      </c>
      <c r="I37" s="16">
        <f t="shared" si="0"/>
        <v>1.7884615384615385</v>
      </c>
      <c r="J37" s="26" t="s">
        <v>30</v>
      </c>
      <c r="K37"/>
    </row>
    <row r="38" spans="1:11" ht="16.5" x14ac:dyDescent="0.3">
      <c r="A38" s="14">
        <v>45960</v>
      </c>
      <c r="B38" s="23" t="s">
        <v>22</v>
      </c>
      <c r="C38" s="23" t="s">
        <v>25</v>
      </c>
      <c r="D38" s="10">
        <v>35</v>
      </c>
      <c r="E38" s="5">
        <v>2.21</v>
      </c>
      <c r="F38" s="6">
        <v>0.91</v>
      </c>
      <c r="G38" s="15">
        <v>25</v>
      </c>
      <c r="H38" s="6">
        <v>0.52</v>
      </c>
      <c r="I38" s="16">
        <f t="shared" si="0"/>
        <v>1.75</v>
      </c>
      <c r="J38" s="26" t="s">
        <v>30</v>
      </c>
      <c r="K38"/>
    </row>
    <row r="39" spans="1:11" ht="16.5" x14ac:dyDescent="0.3">
      <c r="A39" s="14">
        <v>45960</v>
      </c>
      <c r="B39" s="23" t="s">
        <v>22</v>
      </c>
      <c r="C39" s="23" t="s">
        <v>25</v>
      </c>
      <c r="D39" s="10">
        <v>36</v>
      </c>
      <c r="E39" s="5">
        <v>2.2200000000000002</v>
      </c>
      <c r="F39" s="6">
        <v>0.95</v>
      </c>
      <c r="G39" s="15">
        <v>25</v>
      </c>
      <c r="H39" s="6">
        <v>0.52</v>
      </c>
      <c r="I39" s="16">
        <f t="shared" si="0"/>
        <v>1.8269230769230769</v>
      </c>
      <c r="J39" s="26" t="s">
        <v>30</v>
      </c>
      <c r="K39"/>
    </row>
    <row r="40" spans="1:11" ht="16.5" x14ac:dyDescent="0.3">
      <c r="A40" s="14">
        <v>45960</v>
      </c>
      <c r="B40" s="23" t="s">
        <v>22</v>
      </c>
      <c r="C40" s="23" t="s">
        <v>25</v>
      </c>
      <c r="D40" s="10">
        <v>37</v>
      </c>
      <c r="E40" s="5">
        <v>2.2000000000000002</v>
      </c>
      <c r="F40" s="6">
        <v>0.79</v>
      </c>
      <c r="G40" s="15">
        <v>25</v>
      </c>
      <c r="H40" s="6">
        <v>0.52</v>
      </c>
      <c r="I40" s="16">
        <f t="shared" si="0"/>
        <v>1.5192307692307692</v>
      </c>
      <c r="J40" s="26" t="s">
        <v>30</v>
      </c>
      <c r="K40"/>
    </row>
    <row r="41" spans="1:11" ht="16.5" x14ac:dyDescent="0.3">
      <c r="A41" s="14">
        <v>45960</v>
      </c>
      <c r="B41" s="23" t="s">
        <v>22</v>
      </c>
      <c r="C41" s="23" t="s">
        <v>25</v>
      </c>
      <c r="D41" s="10">
        <v>38</v>
      </c>
      <c r="E41" s="5">
        <v>2.23</v>
      </c>
      <c r="F41" s="6">
        <v>0.95</v>
      </c>
      <c r="G41" s="15">
        <v>25</v>
      </c>
      <c r="H41" s="6">
        <v>0.52</v>
      </c>
      <c r="I41" s="16">
        <f t="shared" si="0"/>
        <v>1.8269230769230769</v>
      </c>
      <c r="J41" s="26" t="s">
        <v>30</v>
      </c>
      <c r="K41"/>
    </row>
    <row r="42" spans="1:11" ht="16.5" x14ac:dyDescent="0.3">
      <c r="A42" s="14">
        <v>45960</v>
      </c>
      <c r="B42" s="23" t="s">
        <v>22</v>
      </c>
      <c r="C42" s="23" t="s">
        <v>25</v>
      </c>
      <c r="D42" s="10">
        <v>39</v>
      </c>
      <c r="E42" s="5">
        <v>2.21</v>
      </c>
      <c r="F42" s="6">
        <v>0.94</v>
      </c>
      <c r="G42" s="15">
        <v>25</v>
      </c>
      <c r="H42" s="6">
        <v>0.52</v>
      </c>
      <c r="I42" s="16">
        <f t="shared" si="0"/>
        <v>1.8076923076923075</v>
      </c>
      <c r="J42" s="26" t="s">
        <v>30</v>
      </c>
      <c r="K42"/>
    </row>
    <row r="43" spans="1:11" ht="16.5" x14ac:dyDescent="0.3">
      <c r="A43" s="14">
        <v>45960</v>
      </c>
      <c r="B43" s="23" t="s">
        <v>22</v>
      </c>
      <c r="C43" s="23" t="s">
        <v>25</v>
      </c>
      <c r="D43" s="10">
        <v>40</v>
      </c>
      <c r="E43" s="5">
        <v>2.2200000000000002</v>
      </c>
      <c r="F43" s="6">
        <v>0.94</v>
      </c>
      <c r="G43" s="15">
        <v>25</v>
      </c>
      <c r="H43" s="6">
        <v>0.52</v>
      </c>
      <c r="I43" s="16">
        <f t="shared" si="0"/>
        <v>1.8076923076923075</v>
      </c>
      <c r="J43" s="26" t="s">
        <v>30</v>
      </c>
      <c r="K43"/>
    </row>
    <row r="44" spans="1:11" ht="16.5" x14ac:dyDescent="0.3">
      <c r="A44" s="14">
        <v>45960</v>
      </c>
      <c r="B44" s="23" t="s">
        <v>22</v>
      </c>
      <c r="C44" s="23" t="s">
        <v>25</v>
      </c>
      <c r="D44" s="10">
        <v>41</v>
      </c>
      <c r="E44" s="5">
        <v>2.2000000000000002</v>
      </c>
      <c r="F44" s="6">
        <v>0.81</v>
      </c>
      <c r="G44" s="15">
        <v>25</v>
      </c>
      <c r="H44" s="6">
        <v>0.52</v>
      </c>
      <c r="I44" s="16">
        <f t="shared" si="0"/>
        <v>1.5576923076923077</v>
      </c>
      <c r="J44" s="26" t="s">
        <v>30</v>
      </c>
      <c r="K44"/>
    </row>
    <row r="45" spans="1:11" ht="16.5" x14ac:dyDescent="0.3">
      <c r="A45" s="14">
        <v>45960</v>
      </c>
      <c r="B45" s="23" t="s">
        <v>22</v>
      </c>
      <c r="C45" s="23" t="s">
        <v>25</v>
      </c>
      <c r="D45" s="10">
        <v>42</v>
      </c>
      <c r="E45" s="5">
        <v>2.21</v>
      </c>
      <c r="F45" s="6">
        <v>0.84</v>
      </c>
      <c r="G45" s="15">
        <v>25</v>
      </c>
      <c r="H45" s="6">
        <v>0.52</v>
      </c>
      <c r="I45" s="16">
        <f t="shared" si="0"/>
        <v>1.6153846153846152</v>
      </c>
      <c r="J45" s="26" t="s">
        <v>30</v>
      </c>
      <c r="K45"/>
    </row>
    <row r="46" spans="1:11" ht="16.5" x14ac:dyDescent="0.3">
      <c r="A46" s="14">
        <v>45960</v>
      </c>
      <c r="B46" s="23" t="s">
        <v>22</v>
      </c>
      <c r="C46" s="23" t="s">
        <v>25</v>
      </c>
      <c r="D46" s="10">
        <v>43</v>
      </c>
      <c r="E46" s="5">
        <v>2.21</v>
      </c>
      <c r="F46" s="6">
        <v>0.94</v>
      </c>
      <c r="G46" s="15">
        <v>25</v>
      </c>
      <c r="H46" s="6">
        <v>0.52</v>
      </c>
      <c r="I46" s="16">
        <f t="shared" si="0"/>
        <v>1.8076923076923075</v>
      </c>
      <c r="J46" s="26" t="s">
        <v>30</v>
      </c>
      <c r="K46"/>
    </row>
    <row r="47" spans="1:11" ht="16.5" x14ac:dyDescent="0.3">
      <c r="A47" s="14">
        <v>45960</v>
      </c>
      <c r="B47" s="23" t="s">
        <v>22</v>
      </c>
      <c r="C47" s="23" t="s">
        <v>25</v>
      </c>
      <c r="D47" s="10">
        <v>44</v>
      </c>
      <c r="E47" s="5">
        <v>2.2200000000000002</v>
      </c>
      <c r="F47" s="6">
        <v>0.99</v>
      </c>
      <c r="G47" s="15">
        <v>25</v>
      </c>
      <c r="H47" s="6">
        <v>0.52</v>
      </c>
      <c r="I47" s="16">
        <f t="shared" si="0"/>
        <v>1.9038461538461537</v>
      </c>
      <c r="J47" s="26" t="s">
        <v>30</v>
      </c>
      <c r="K47"/>
    </row>
    <row r="48" spans="1:11" ht="16.5" x14ac:dyDescent="0.3">
      <c r="A48" s="14">
        <v>45960</v>
      </c>
      <c r="B48" s="23" t="s">
        <v>22</v>
      </c>
      <c r="C48" s="23" t="s">
        <v>25</v>
      </c>
      <c r="D48" s="10">
        <v>45</v>
      </c>
      <c r="E48" s="5">
        <v>2.2200000000000002</v>
      </c>
      <c r="F48" s="6">
        <v>0.88</v>
      </c>
      <c r="G48" s="15">
        <v>25</v>
      </c>
      <c r="H48" s="6">
        <v>0.52</v>
      </c>
      <c r="I48" s="16">
        <f t="shared" si="0"/>
        <v>1.6923076923076923</v>
      </c>
      <c r="J48" s="26" t="s">
        <v>30</v>
      </c>
      <c r="K48"/>
    </row>
    <row r="49" spans="1:11" ht="16.5" x14ac:dyDescent="0.3">
      <c r="A49" s="14">
        <v>45960</v>
      </c>
      <c r="B49" s="23" t="s">
        <v>22</v>
      </c>
      <c r="C49" s="23" t="s">
        <v>25</v>
      </c>
      <c r="D49" s="10">
        <v>46</v>
      </c>
      <c r="E49" s="5">
        <v>2.2000000000000002</v>
      </c>
      <c r="F49" s="6">
        <v>0.83</v>
      </c>
      <c r="G49" s="15">
        <v>25</v>
      </c>
      <c r="H49" s="6">
        <v>0.52</v>
      </c>
      <c r="I49" s="16">
        <f t="shared" si="0"/>
        <v>1.596153846153846</v>
      </c>
      <c r="J49" s="26" t="s">
        <v>30</v>
      </c>
      <c r="K49"/>
    </row>
    <row r="50" spans="1:11" ht="16.5" x14ac:dyDescent="0.3">
      <c r="A50" s="14">
        <v>45960</v>
      </c>
      <c r="B50" s="23" t="s">
        <v>22</v>
      </c>
      <c r="C50" s="23" t="s">
        <v>25</v>
      </c>
      <c r="D50" s="10">
        <v>47</v>
      </c>
      <c r="E50" s="5">
        <v>2.2000000000000002</v>
      </c>
      <c r="F50" s="6">
        <v>0.85</v>
      </c>
      <c r="G50" s="15">
        <v>25</v>
      </c>
      <c r="H50" s="6">
        <v>0.52</v>
      </c>
      <c r="I50" s="16">
        <f t="shared" si="0"/>
        <v>1.6346153846153846</v>
      </c>
      <c r="J50" s="26" t="s">
        <v>30</v>
      </c>
      <c r="K50"/>
    </row>
    <row r="51" spans="1:11" ht="16.5" x14ac:dyDescent="0.3">
      <c r="A51" s="14">
        <v>45960</v>
      </c>
      <c r="B51" s="23" t="s">
        <v>22</v>
      </c>
      <c r="C51" s="23" t="s">
        <v>25</v>
      </c>
      <c r="D51" s="10">
        <v>48</v>
      </c>
      <c r="E51" s="5">
        <v>2.2200000000000002</v>
      </c>
      <c r="F51" s="6">
        <v>0.92</v>
      </c>
      <c r="G51" s="15">
        <v>25</v>
      </c>
      <c r="H51" s="6">
        <v>0.52</v>
      </c>
      <c r="I51" s="16">
        <f t="shared" si="0"/>
        <v>1.7692307692307692</v>
      </c>
      <c r="J51" s="26" t="s">
        <v>30</v>
      </c>
      <c r="K51"/>
    </row>
    <row r="52" spans="1:11" ht="16.5" x14ac:dyDescent="0.3">
      <c r="A52" s="14">
        <v>45960</v>
      </c>
      <c r="B52" s="23" t="s">
        <v>22</v>
      </c>
      <c r="C52" s="23" t="s">
        <v>25</v>
      </c>
      <c r="D52" s="10">
        <v>49</v>
      </c>
      <c r="E52" s="5">
        <v>2.2000000000000002</v>
      </c>
      <c r="F52" s="6">
        <v>0.94</v>
      </c>
      <c r="G52" s="15">
        <v>25</v>
      </c>
      <c r="H52" s="6">
        <v>0.52</v>
      </c>
      <c r="I52" s="16">
        <f t="shared" si="0"/>
        <v>1.8076923076923075</v>
      </c>
      <c r="J52" s="26" t="s">
        <v>30</v>
      </c>
      <c r="K52"/>
    </row>
    <row r="53" spans="1:11" ht="16.5" x14ac:dyDescent="0.3">
      <c r="A53" s="14">
        <v>45960</v>
      </c>
      <c r="B53" s="23" t="s">
        <v>22</v>
      </c>
      <c r="C53" s="23" t="s">
        <v>25</v>
      </c>
      <c r="D53" s="10">
        <v>50</v>
      </c>
      <c r="E53" s="5">
        <v>2.21</v>
      </c>
      <c r="F53" s="6">
        <v>0.84</v>
      </c>
      <c r="G53" s="15">
        <v>25</v>
      </c>
      <c r="H53" s="6">
        <v>0.52</v>
      </c>
      <c r="I53" s="16">
        <f t="shared" si="0"/>
        <v>1.6153846153846152</v>
      </c>
      <c r="J53" s="26" t="s">
        <v>30</v>
      </c>
      <c r="K53"/>
    </row>
    <row r="54" spans="1:11" ht="16.5" x14ac:dyDescent="0.3">
      <c r="A54" s="14">
        <v>45960</v>
      </c>
      <c r="B54" s="23" t="s">
        <v>22</v>
      </c>
      <c r="C54" s="23" t="s">
        <v>25</v>
      </c>
      <c r="D54" s="10">
        <v>51</v>
      </c>
      <c r="E54" s="5">
        <v>2.2200000000000002</v>
      </c>
      <c r="F54" s="6">
        <v>0.89</v>
      </c>
      <c r="G54" s="15">
        <v>25</v>
      </c>
      <c r="H54" s="6">
        <v>0.52</v>
      </c>
      <c r="I54" s="16">
        <f t="shared" si="0"/>
        <v>1.7115384615384615</v>
      </c>
      <c r="J54" s="26" t="s">
        <v>30</v>
      </c>
      <c r="K54"/>
    </row>
    <row r="55" spans="1:11" ht="16.5" x14ac:dyDescent="0.3">
      <c r="A55" s="14">
        <v>45960</v>
      </c>
      <c r="B55" s="23" t="s">
        <v>22</v>
      </c>
      <c r="C55" s="23" t="s">
        <v>25</v>
      </c>
      <c r="D55" s="10">
        <v>52</v>
      </c>
      <c r="E55" s="5">
        <v>2.21</v>
      </c>
      <c r="F55" s="6">
        <v>0.9</v>
      </c>
      <c r="G55" s="15">
        <v>25</v>
      </c>
      <c r="H55" s="6">
        <v>0.52</v>
      </c>
      <c r="I55" s="16">
        <f t="shared" si="0"/>
        <v>1.7307692307692308</v>
      </c>
      <c r="J55" s="26" t="s">
        <v>30</v>
      </c>
      <c r="K55"/>
    </row>
    <row r="56" spans="1:11" ht="16.5" x14ac:dyDescent="0.3">
      <c r="A56" s="14">
        <v>45960</v>
      </c>
      <c r="B56" s="23" t="s">
        <v>22</v>
      </c>
      <c r="C56" s="23" t="s">
        <v>25</v>
      </c>
      <c r="D56" s="10">
        <v>53</v>
      </c>
      <c r="E56" s="5">
        <v>2.2000000000000002</v>
      </c>
      <c r="F56" s="6">
        <v>0.84</v>
      </c>
      <c r="G56" s="15">
        <v>25</v>
      </c>
      <c r="H56" s="6">
        <v>0.52</v>
      </c>
      <c r="I56" s="16">
        <f t="shared" si="0"/>
        <v>1.6153846153846152</v>
      </c>
      <c r="J56" s="26" t="s">
        <v>30</v>
      </c>
      <c r="K56"/>
    </row>
    <row r="57" spans="1:11" ht="16.5" x14ac:dyDescent="0.3">
      <c r="A57" s="14">
        <v>45960</v>
      </c>
      <c r="B57" s="23" t="s">
        <v>22</v>
      </c>
      <c r="C57" s="23" t="s">
        <v>25</v>
      </c>
      <c r="D57" s="10">
        <v>54</v>
      </c>
      <c r="E57" s="5">
        <v>2.21</v>
      </c>
      <c r="F57" s="6">
        <v>0.93</v>
      </c>
      <c r="G57" s="15">
        <v>25</v>
      </c>
      <c r="H57" s="6">
        <v>0.52</v>
      </c>
      <c r="I57" s="16">
        <f t="shared" si="0"/>
        <v>1.7884615384615385</v>
      </c>
      <c r="J57" s="26" t="s">
        <v>30</v>
      </c>
      <c r="K57"/>
    </row>
    <row r="58" spans="1:11" ht="16.5" x14ac:dyDescent="0.3">
      <c r="A58" s="14">
        <v>45960</v>
      </c>
      <c r="B58" s="23" t="s">
        <v>22</v>
      </c>
      <c r="C58" s="23" t="s">
        <v>25</v>
      </c>
      <c r="D58" s="10">
        <v>55</v>
      </c>
      <c r="E58" s="5">
        <v>2.21</v>
      </c>
      <c r="F58" s="6">
        <v>1.17</v>
      </c>
      <c r="G58" s="15">
        <v>25</v>
      </c>
      <c r="H58" s="6">
        <v>0.52</v>
      </c>
      <c r="I58" s="16">
        <f t="shared" si="0"/>
        <v>2.25</v>
      </c>
      <c r="J58" s="26" t="s">
        <v>30</v>
      </c>
      <c r="K58"/>
    </row>
    <row r="59" spans="1:11" ht="16.5" x14ac:dyDescent="0.3">
      <c r="A59" s="14">
        <v>45960</v>
      </c>
      <c r="B59" s="23" t="s">
        <v>22</v>
      </c>
      <c r="C59" s="23" t="s">
        <v>25</v>
      </c>
      <c r="D59" s="10">
        <v>56</v>
      </c>
      <c r="E59" s="5">
        <v>2.21</v>
      </c>
      <c r="F59" s="6">
        <v>0.84</v>
      </c>
      <c r="G59" s="15">
        <v>25</v>
      </c>
      <c r="H59" s="6">
        <v>0.52</v>
      </c>
      <c r="I59" s="16">
        <f t="shared" si="0"/>
        <v>1.6153846153846152</v>
      </c>
      <c r="J59" s="26" t="s">
        <v>30</v>
      </c>
      <c r="K59"/>
    </row>
    <row r="60" spans="1:11" ht="16.5" x14ac:dyDescent="0.3">
      <c r="A60" s="14">
        <v>45960</v>
      </c>
      <c r="B60" s="23" t="s">
        <v>22</v>
      </c>
      <c r="C60" s="23" t="s">
        <v>25</v>
      </c>
      <c r="D60" s="10">
        <v>57</v>
      </c>
      <c r="E60" s="5">
        <v>2.21</v>
      </c>
      <c r="F60" s="6">
        <v>0.89</v>
      </c>
      <c r="G60" s="15">
        <v>25</v>
      </c>
      <c r="H60" s="6">
        <v>0.52</v>
      </c>
      <c r="I60" s="16">
        <f t="shared" si="0"/>
        <v>1.7115384615384615</v>
      </c>
      <c r="J60" s="26" t="s">
        <v>30</v>
      </c>
      <c r="K60"/>
    </row>
    <row r="61" spans="1:11" ht="16.5" x14ac:dyDescent="0.3">
      <c r="A61" s="14">
        <v>45960</v>
      </c>
      <c r="B61" s="23" t="s">
        <v>22</v>
      </c>
      <c r="C61" s="23" t="s">
        <v>25</v>
      </c>
      <c r="D61" s="10">
        <v>58</v>
      </c>
      <c r="E61" s="5">
        <v>2.2200000000000002</v>
      </c>
      <c r="F61" s="6">
        <v>0.96</v>
      </c>
      <c r="G61" s="15">
        <v>25</v>
      </c>
      <c r="H61" s="6">
        <v>0.52</v>
      </c>
      <c r="I61" s="16">
        <f t="shared" si="0"/>
        <v>1.846153846153846</v>
      </c>
      <c r="J61" s="26" t="s">
        <v>30</v>
      </c>
      <c r="K61"/>
    </row>
    <row r="62" spans="1:11" ht="16.5" x14ac:dyDescent="0.3">
      <c r="A62" s="50" t="s">
        <v>10</v>
      </c>
      <c r="B62" s="51"/>
      <c r="C62" s="51"/>
      <c r="D62" s="52"/>
      <c r="E62" s="17">
        <f>AVERAGE(E4:E61)</f>
        <v>2.2117241379310335</v>
      </c>
      <c r="F62" s="17">
        <f>AVERAGE(F4:F61)</f>
        <v>0.9067241379310349</v>
      </c>
      <c r="G62" s="20"/>
      <c r="H62" s="20"/>
      <c r="I62" s="24">
        <f>AVERAGE(I4:I61)</f>
        <v>1.7437002652519893</v>
      </c>
      <c r="J62" s="26"/>
      <c r="K62"/>
    </row>
    <row r="63" spans="1:11" ht="16.5" x14ac:dyDescent="0.3">
      <c r="A63" s="50" t="s">
        <v>11</v>
      </c>
      <c r="B63" s="51"/>
      <c r="C63" s="51"/>
      <c r="D63" s="52"/>
      <c r="E63" s="17">
        <f>MAX(E4:E61)</f>
        <v>2.23</v>
      </c>
      <c r="F63" s="17">
        <f>MAX(F4:F61)</f>
        <v>1.17</v>
      </c>
      <c r="G63" s="21"/>
      <c r="H63" s="20"/>
      <c r="I63" s="24">
        <f>MAX(I4:I61)</f>
        <v>2.25</v>
      </c>
      <c r="J63" s="26"/>
      <c r="K63"/>
    </row>
    <row r="64" spans="1:11" ht="16.5" x14ac:dyDescent="0.3">
      <c r="A64" s="50" t="s">
        <v>12</v>
      </c>
      <c r="B64" s="51"/>
      <c r="C64" s="51"/>
      <c r="D64" s="52"/>
      <c r="E64" s="17">
        <f>MIN(E4:E61)</f>
        <v>2.2000000000000002</v>
      </c>
      <c r="F64" s="17">
        <f>MIN(F4:F61)</f>
        <v>0.79</v>
      </c>
      <c r="G64" s="21"/>
      <c r="H64" s="20"/>
      <c r="I64" s="24">
        <f>MIN(I4:I61)</f>
        <v>1.5192307692307692</v>
      </c>
      <c r="J64" s="26"/>
      <c r="K64"/>
    </row>
    <row r="65" spans="1:16" ht="141" customHeight="1" x14ac:dyDescent="0.3">
      <c r="A65" s="18" t="s">
        <v>7</v>
      </c>
      <c r="B65" s="53" t="s">
        <v>36</v>
      </c>
      <c r="C65" s="54"/>
      <c r="D65" s="54"/>
      <c r="E65" s="55"/>
      <c r="F65" s="19"/>
      <c r="G65" s="42"/>
      <c r="H65" s="43"/>
      <c r="I65" s="44"/>
      <c r="J65" s="26"/>
      <c r="K65"/>
      <c r="L65"/>
      <c r="P65" s="1" t="s">
        <v>19</v>
      </c>
    </row>
    <row r="66" spans="1:16" ht="204.75" customHeight="1" x14ac:dyDescent="0.3">
      <c r="A66" s="19" t="s">
        <v>8</v>
      </c>
      <c r="B66" s="42"/>
      <c r="C66" s="43"/>
      <c r="D66" s="43"/>
      <c r="E66" s="44"/>
      <c r="F66" s="19"/>
      <c r="G66" s="45"/>
      <c r="H66" s="46"/>
      <c r="I66" s="47"/>
      <c r="J66" s="26"/>
      <c r="K66"/>
    </row>
    <row r="67" spans="1:16" x14ac:dyDescent="0.3">
      <c r="H67" s="4"/>
    </row>
    <row r="68" spans="1:16" x14ac:dyDescent="0.3">
      <c r="H68" s="4"/>
    </row>
    <row r="69" spans="1:16" x14ac:dyDescent="0.3">
      <c r="H69" s="4"/>
    </row>
    <row r="70" spans="1:16" x14ac:dyDescent="0.3">
      <c r="H70" s="4"/>
    </row>
  </sheetData>
  <autoFilter ref="A3:I61"/>
  <mergeCells count="9">
    <mergeCell ref="B66:E66"/>
    <mergeCell ref="G66:I66"/>
    <mergeCell ref="J2:J3"/>
    <mergeCell ref="D2:E2"/>
    <mergeCell ref="A62:D62"/>
    <mergeCell ref="A63:D63"/>
    <mergeCell ref="A64:D64"/>
    <mergeCell ref="B65:E65"/>
    <mergeCell ref="G65:I65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2"/>
  <sheetViews>
    <sheetView zoomScale="85" zoomScaleNormal="85" workbookViewId="0">
      <selection activeCell="E22" activeCellId="2" sqref="E4:E9 E13:E17 E22:E23"/>
    </sheetView>
  </sheetViews>
  <sheetFormatPr defaultColWidth="9" defaultRowHeight="15.75" x14ac:dyDescent="0.3"/>
  <cols>
    <col min="1" max="1" width="14.875" style="1" customWidth="1"/>
    <col min="2" max="2" width="22.875" style="1" bestFit="1" customWidth="1"/>
    <col min="3" max="3" width="20.7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54" customHeight="1" thickBot="1" x14ac:dyDescent="0.35">
      <c r="A2" s="7" t="s">
        <v>0</v>
      </c>
      <c r="B2" s="22" t="s">
        <v>34</v>
      </c>
      <c r="C2" s="7" t="s">
        <v>13</v>
      </c>
      <c r="D2" s="48" t="s">
        <v>33</v>
      </c>
      <c r="E2" s="49"/>
      <c r="F2" s="8" t="s">
        <v>4</v>
      </c>
      <c r="G2" s="9" t="s">
        <v>18</v>
      </c>
      <c r="H2" s="7" t="s">
        <v>5</v>
      </c>
      <c r="I2" s="8">
        <v>20</v>
      </c>
      <c r="J2"/>
      <c r="K2"/>
    </row>
    <row r="3" spans="1:11" ht="31.5" x14ac:dyDescent="0.3">
      <c r="A3" s="10" t="s">
        <v>6</v>
      </c>
      <c r="B3" s="10" t="s">
        <v>3</v>
      </c>
      <c r="C3" s="10" t="s">
        <v>14</v>
      </c>
      <c r="D3" s="10" t="s">
        <v>1</v>
      </c>
      <c r="E3" s="5" t="s">
        <v>2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45960</v>
      </c>
      <c r="B4" s="23" t="s">
        <v>22</v>
      </c>
      <c r="C4" s="23" t="s">
        <v>26</v>
      </c>
      <c r="D4" s="10">
        <v>1</v>
      </c>
      <c r="E4" s="5">
        <v>6.57</v>
      </c>
      <c r="F4" s="6"/>
      <c r="G4" s="15">
        <v>25</v>
      </c>
      <c r="H4" s="6"/>
      <c r="I4" s="16" t="e">
        <f>F4/H4</f>
        <v>#DIV/0!</v>
      </c>
      <c r="J4"/>
      <c r="K4"/>
    </row>
    <row r="5" spans="1:11" ht="16.5" x14ac:dyDescent="0.3">
      <c r="A5" s="14">
        <v>45960</v>
      </c>
      <c r="B5" s="23" t="s">
        <v>22</v>
      </c>
      <c r="C5" s="23" t="s">
        <v>26</v>
      </c>
      <c r="D5" s="10">
        <v>2</v>
      </c>
      <c r="E5" s="5">
        <v>6.36</v>
      </c>
      <c r="F5" s="6"/>
      <c r="G5" s="15">
        <v>25</v>
      </c>
      <c r="H5" s="6"/>
      <c r="I5" s="16" t="e">
        <f t="shared" ref="I5:I23" si="0">F5/H5</f>
        <v>#DIV/0!</v>
      </c>
      <c r="J5"/>
      <c r="K5"/>
    </row>
    <row r="6" spans="1:11" ht="16.5" x14ac:dyDescent="0.3">
      <c r="A6" s="14">
        <v>45960</v>
      </c>
      <c r="B6" s="23" t="s">
        <v>22</v>
      </c>
      <c r="C6" s="23" t="s">
        <v>26</v>
      </c>
      <c r="D6" s="10">
        <v>3</v>
      </c>
      <c r="E6" s="5">
        <v>6.32</v>
      </c>
      <c r="F6" s="6"/>
      <c r="G6" s="15">
        <v>25</v>
      </c>
      <c r="H6" s="6"/>
      <c r="I6" s="16" t="e">
        <f t="shared" si="0"/>
        <v>#DIV/0!</v>
      </c>
      <c r="J6"/>
      <c r="K6"/>
    </row>
    <row r="7" spans="1:11" ht="16.5" x14ac:dyDescent="0.3">
      <c r="A7" s="14">
        <v>45960</v>
      </c>
      <c r="B7" s="23" t="s">
        <v>22</v>
      </c>
      <c r="C7" s="23" t="s">
        <v>26</v>
      </c>
      <c r="D7" s="10">
        <v>4</v>
      </c>
      <c r="E7" s="5">
        <v>6.34</v>
      </c>
      <c r="F7" s="6"/>
      <c r="G7" s="15">
        <v>25</v>
      </c>
      <c r="H7" s="6"/>
      <c r="I7" s="16" t="e">
        <f t="shared" si="0"/>
        <v>#DIV/0!</v>
      </c>
      <c r="J7"/>
      <c r="K7"/>
    </row>
    <row r="8" spans="1:11" ht="16.5" x14ac:dyDescent="0.3">
      <c r="A8" s="14">
        <v>45960</v>
      </c>
      <c r="B8" s="23" t="s">
        <v>22</v>
      </c>
      <c r="C8" s="23" t="s">
        <v>26</v>
      </c>
      <c r="D8" s="10">
        <v>5</v>
      </c>
      <c r="E8" s="5">
        <v>6.28</v>
      </c>
      <c r="F8" s="6"/>
      <c r="G8" s="15">
        <v>25</v>
      </c>
      <c r="H8" s="6"/>
      <c r="I8" s="16" t="e">
        <f t="shared" si="0"/>
        <v>#DIV/0!</v>
      </c>
      <c r="J8"/>
      <c r="K8"/>
    </row>
    <row r="9" spans="1:11" ht="16.5" x14ac:dyDescent="0.3">
      <c r="A9" s="14">
        <v>45960</v>
      </c>
      <c r="B9" s="23" t="s">
        <v>22</v>
      </c>
      <c r="C9" s="23" t="s">
        <v>26</v>
      </c>
      <c r="D9" s="10">
        <v>6</v>
      </c>
      <c r="E9" s="5">
        <v>6.49</v>
      </c>
      <c r="F9" s="6"/>
      <c r="G9" s="15">
        <v>25</v>
      </c>
      <c r="H9" s="6"/>
      <c r="I9" s="16" t="e">
        <f t="shared" si="0"/>
        <v>#DIV/0!</v>
      </c>
      <c r="J9"/>
      <c r="K9"/>
    </row>
    <row r="10" spans="1:11" ht="16.5" x14ac:dyDescent="0.3">
      <c r="A10" s="14">
        <v>45960</v>
      </c>
      <c r="B10" s="23" t="s">
        <v>22</v>
      </c>
      <c r="C10" s="23" t="s">
        <v>26</v>
      </c>
      <c r="D10" s="10">
        <v>7</v>
      </c>
      <c r="E10" s="5" t="s">
        <v>31</v>
      </c>
      <c r="F10" s="6"/>
      <c r="G10" s="15">
        <v>25</v>
      </c>
      <c r="H10" s="6"/>
      <c r="I10" s="16" t="e">
        <f t="shared" si="0"/>
        <v>#DIV/0!</v>
      </c>
      <c r="J10"/>
      <c r="K10"/>
    </row>
    <row r="11" spans="1:11" ht="16.5" x14ac:dyDescent="0.3">
      <c r="A11" s="14">
        <v>45960</v>
      </c>
      <c r="B11" s="23" t="s">
        <v>22</v>
      </c>
      <c r="C11" s="23" t="s">
        <v>26</v>
      </c>
      <c r="D11" s="10">
        <v>8</v>
      </c>
      <c r="E11" s="5" t="s">
        <v>31</v>
      </c>
      <c r="F11" s="6"/>
      <c r="G11" s="15">
        <v>25</v>
      </c>
      <c r="H11" s="6"/>
      <c r="I11" s="16" t="e">
        <f t="shared" si="0"/>
        <v>#DIV/0!</v>
      </c>
      <c r="J11"/>
      <c r="K11"/>
    </row>
    <row r="12" spans="1:11" ht="16.5" x14ac:dyDescent="0.3">
      <c r="A12" s="14">
        <v>45960</v>
      </c>
      <c r="B12" s="23" t="s">
        <v>22</v>
      </c>
      <c r="C12" s="23" t="s">
        <v>26</v>
      </c>
      <c r="D12" s="10">
        <v>9</v>
      </c>
      <c r="E12" s="5" t="s">
        <v>31</v>
      </c>
      <c r="F12" s="6"/>
      <c r="G12" s="15">
        <v>25</v>
      </c>
      <c r="H12" s="6"/>
      <c r="I12" s="16" t="e">
        <f t="shared" si="0"/>
        <v>#DIV/0!</v>
      </c>
      <c r="J12"/>
      <c r="K12"/>
    </row>
    <row r="13" spans="1:11" ht="16.5" x14ac:dyDescent="0.3">
      <c r="A13" s="14">
        <v>45960</v>
      </c>
      <c r="B13" s="23" t="s">
        <v>22</v>
      </c>
      <c r="C13" s="23" t="s">
        <v>26</v>
      </c>
      <c r="D13" s="10">
        <v>10</v>
      </c>
      <c r="E13" s="5">
        <v>4.37</v>
      </c>
      <c r="F13" s="6"/>
      <c r="G13" s="15">
        <v>25</v>
      </c>
      <c r="H13" s="6"/>
      <c r="I13" s="16" t="e">
        <f t="shared" si="0"/>
        <v>#DIV/0!</v>
      </c>
      <c r="J13"/>
      <c r="K13"/>
    </row>
    <row r="14" spans="1:11" ht="16.5" x14ac:dyDescent="0.3">
      <c r="A14" s="14">
        <v>45960</v>
      </c>
      <c r="B14" s="23" t="s">
        <v>22</v>
      </c>
      <c r="C14" s="23" t="s">
        <v>26</v>
      </c>
      <c r="D14" s="10">
        <v>11</v>
      </c>
      <c r="E14" s="5">
        <v>6.62</v>
      </c>
      <c r="F14" s="6"/>
      <c r="G14" s="15">
        <v>25</v>
      </c>
      <c r="H14" s="6"/>
      <c r="I14" s="16" t="e">
        <f t="shared" si="0"/>
        <v>#DIV/0!</v>
      </c>
      <c r="J14"/>
      <c r="K14"/>
    </row>
    <row r="15" spans="1:11" ht="16.5" x14ac:dyDescent="0.3">
      <c r="A15" s="14">
        <v>45960</v>
      </c>
      <c r="B15" s="23" t="s">
        <v>22</v>
      </c>
      <c r="C15" s="23" t="s">
        <v>26</v>
      </c>
      <c r="D15" s="10">
        <v>12</v>
      </c>
      <c r="E15" s="5">
        <v>2.13</v>
      </c>
      <c r="F15" s="6"/>
      <c r="G15" s="15">
        <v>25</v>
      </c>
      <c r="H15" s="6"/>
      <c r="I15" s="16" t="e">
        <f t="shared" si="0"/>
        <v>#DIV/0!</v>
      </c>
      <c r="J15"/>
      <c r="K15"/>
    </row>
    <row r="16" spans="1:11" ht="16.5" x14ac:dyDescent="0.3">
      <c r="A16" s="14">
        <v>45960</v>
      </c>
      <c r="B16" s="23" t="s">
        <v>22</v>
      </c>
      <c r="C16" s="23" t="s">
        <v>26</v>
      </c>
      <c r="D16" s="10">
        <v>13</v>
      </c>
      <c r="E16" s="5">
        <v>4.37</v>
      </c>
      <c r="F16" s="6"/>
      <c r="G16" s="15">
        <v>25</v>
      </c>
      <c r="H16" s="6"/>
      <c r="I16" s="16" t="e">
        <f t="shared" si="0"/>
        <v>#DIV/0!</v>
      </c>
      <c r="J16"/>
      <c r="K16"/>
    </row>
    <row r="17" spans="1:16" ht="16.5" x14ac:dyDescent="0.3">
      <c r="A17" s="14">
        <v>45960</v>
      </c>
      <c r="B17" s="23" t="s">
        <v>22</v>
      </c>
      <c r="C17" s="23" t="s">
        <v>26</v>
      </c>
      <c r="D17" s="10">
        <v>14</v>
      </c>
      <c r="E17" s="5">
        <v>6.63</v>
      </c>
      <c r="F17" s="6"/>
      <c r="G17" s="15">
        <v>25</v>
      </c>
      <c r="H17" s="6"/>
      <c r="I17" s="16" t="e">
        <f t="shared" si="0"/>
        <v>#DIV/0!</v>
      </c>
      <c r="J17"/>
      <c r="K17"/>
    </row>
    <row r="18" spans="1:16" ht="16.5" x14ac:dyDescent="0.3">
      <c r="A18" s="14">
        <v>45960</v>
      </c>
      <c r="B18" s="23" t="s">
        <v>22</v>
      </c>
      <c r="C18" s="23" t="s">
        <v>26</v>
      </c>
      <c r="D18" s="10">
        <v>15</v>
      </c>
      <c r="E18" s="5" t="s">
        <v>31</v>
      </c>
      <c r="F18" s="6"/>
      <c r="G18" s="15">
        <v>25</v>
      </c>
      <c r="H18" s="6"/>
      <c r="I18" s="16" t="e">
        <f t="shared" si="0"/>
        <v>#DIV/0!</v>
      </c>
      <c r="J18"/>
      <c r="K18"/>
    </row>
    <row r="19" spans="1:16" ht="16.5" x14ac:dyDescent="0.3">
      <c r="A19" s="14">
        <v>45960</v>
      </c>
      <c r="B19" s="23" t="s">
        <v>22</v>
      </c>
      <c r="C19" s="23" t="s">
        <v>26</v>
      </c>
      <c r="D19" s="10">
        <v>16</v>
      </c>
      <c r="E19" s="5" t="s">
        <v>31</v>
      </c>
      <c r="F19" s="6"/>
      <c r="G19" s="15">
        <v>25</v>
      </c>
      <c r="H19" s="6"/>
      <c r="I19" s="16" t="e">
        <f t="shared" si="0"/>
        <v>#DIV/0!</v>
      </c>
      <c r="J19"/>
      <c r="K19"/>
    </row>
    <row r="20" spans="1:16" ht="16.5" x14ac:dyDescent="0.3">
      <c r="A20" s="14">
        <v>45960</v>
      </c>
      <c r="B20" s="23" t="s">
        <v>22</v>
      </c>
      <c r="C20" s="23" t="s">
        <v>26</v>
      </c>
      <c r="D20" s="10">
        <v>17</v>
      </c>
      <c r="E20" s="5" t="s">
        <v>31</v>
      </c>
      <c r="F20" s="6"/>
      <c r="G20" s="15">
        <v>25</v>
      </c>
      <c r="H20" s="6"/>
      <c r="I20" s="16" t="e">
        <f t="shared" si="0"/>
        <v>#DIV/0!</v>
      </c>
      <c r="J20"/>
      <c r="K20"/>
    </row>
    <row r="21" spans="1:16" ht="16.5" x14ac:dyDescent="0.3">
      <c r="A21" s="14">
        <v>45960</v>
      </c>
      <c r="B21" s="23" t="s">
        <v>22</v>
      </c>
      <c r="C21" s="23" t="s">
        <v>26</v>
      </c>
      <c r="D21" s="10">
        <v>18</v>
      </c>
      <c r="E21" s="5" t="s">
        <v>31</v>
      </c>
      <c r="F21" s="6"/>
      <c r="G21" s="15">
        <v>25</v>
      </c>
      <c r="H21" s="6"/>
      <c r="I21" s="16" t="e">
        <f t="shared" si="0"/>
        <v>#DIV/0!</v>
      </c>
      <c r="J21"/>
      <c r="K21"/>
    </row>
    <row r="22" spans="1:16" ht="16.5" x14ac:dyDescent="0.3">
      <c r="A22" s="14">
        <v>45960</v>
      </c>
      <c r="B22" s="23" t="s">
        <v>22</v>
      </c>
      <c r="C22" s="23" t="s">
        <v>26</v>
      </c>
      <c r="D22" s="10">
        <v>19</v>
      </c>
      <c r="E22" s="5">
        <v>4.26</v>
      </c>
      <c r="F22" s="6"/>
      <c r="G22" s="15">
        <v>25</v>
      </c>
      <c r="H22" s="6"/>
      <c r="I22" s="16" t="e">
        <f t="shared" si="0"/>
        <v>#DIV/0!</v>
      </c>
      <c r="J22"/>
      <c r="K22"/>
    </row>
    <row r="23" spans="1:16" ht="16.5" x14ac:dyDescent="0.3">
      <c r="A23" s="14">
        <v>45960</v>
      </c>
      <c r="B23" s="23" t="s">
        <v>22</v>
      </c>
      <c r="C23" s="23" t="s">
        <v>26</v>
      </c>
      <c r="D23" s="10">
        <v>20</v>
      </c>
      <c r="E23" s="5">
        <v>3.79</v>
      </c>
      <c r="F23" s="6"/>
      <c r="G23" s="15">
        <v>25</v>
      </c>
      <c r="H23" s="6"/>
      <c r="I23" s="16" t="e">
        <f t="shared" si="0"/>
        <v>#DIV/0!</v>
      </c>
      <c r="J23"/>
      <c r="K23"/>
    </row>
    <row r="24" spans="1:16" ht="16.5" x14ac:dyDescent="0.3">
      <c r="A24" s="50" t="s">
        <v>10</v>
      </c>
      <c r="B24" s="51"/>
      <c r="C24" s="51"/>
      <c r="D24" s="52"/>
      <c r="E24" s="17">
        <f>AVERAGE(E4:E23)</f>
        <v>5.4253846153846155</v>
      </c>
      <c r="F24" s="17" t="e">
        <f>AVERAGE(F4:F23)</f>
        <v>#DIV/0!</v>
      </c>
      <c r="G24" s="20"/>
      <c r="H24" s="20"/>
      <c r="I24" s="24" t="e">
        <f>AVERAGE(I4:I23)</f>
        <v>#DIV/0!</v>
      </c>
      <c r="J24"/>
      <c r="K24"/>
    </row>
    <row r="25" spans="1:16" ht="16.5" x14ac:dyDescent="0.3">
      <c r="A25" s="50" t="s">
        <v>11</v>
      </c>
      <c r="B25" s="51"/>
      <c r="C25" s="51"/>
      <c r="D25" s="52"/>
      <c r="E25" s="17">
        <f>MAX(E4:E23)</f>
        <v>6.63</v>
      </c>
      <c r="F25" s="17">
        <f>MAX(F4:F23)</f>
        <v>0</v>
      </c>
      <c r="G25" s="21"/>
      <c r="H25" s="20"/>
      <c r="I25" s="24" t="e">
        <f>MAX(I4:I23)</f>
        <v>#DIV/0!</v>
      </c>
      <c r="J25"/>
      <c r="K25"/>
    </row>
    <row r="26" spans="1:16" ht="16.5" x14ac:dyDescent="0.3">
      <c r="A26" s="50" t="s">
        <v>12</v>
      </c>
      <c r="B26" s="51"/>
      <c r="C26" s="51"/>
      <c r="D26" s="52"/>
      <c r="E26" s="17">
        <f>MIN(E4:E23)</f>
        <v>2.13</v>
      </c>
      <c r="F26" s="17">
        <f>MIN(F4:F23)</f>
        <v>0</v>
      </c>
      <c r="G26" s="21"/>
      <c r="H26" s="20"/>
      <c r="I26" s="24" t="e">
        <f>MIN(I4:I23)</f>
        <v>#DIV/0!</v>
      </c>
      <c r="J26"/>
      <c r="K26"/>
    </row>
    <row r="27" spans="1:16" ht="141" customHeight="1" x14ac:dyDescent="0.3">
      <c r="A27" s="18" t="s">
        <v>7</v>
      </c>
      <c r="B27" s="53" t="s">
        <v>32</v>
      </c>
      <c r="C27" s="54"/>
      <c r="D27" s="54"/>
      <c r="E27" s="55"/>
      <c r="F27" s="19"/>
      <c r="G27" s="42"/>
      <c r="H27" s="43"/>
      <c r="I27" s="44"/>
      <c r="J27"/>
      <c r="K27"/>
      <c r="L27"/>
      <c r="P27" s="1" t="s">
        <v>19</v>
      </c>
    </row>
    <row r="28" spans="1:16" ht="204.75" customHeight="1" x14ac:dyDescent="0.3">
      <c r="A28" s="19" t="s">
        <v>8</v>
      </c>
      <c r="B28" s="42"/>
      <c r="C28" s="43"/>
      <c r="D28" s="43"/>
      <c r="E28" s="44"/>
      <c r="F28" s="19"/>
      <c r="G28" s="45"/>
      <c r="H28" s="46"/>
      <c r="I28" s="47"/>
      <c r="J28"/>
      <c r="K28"/>
    </row>
    <row r="29" spans="1:16" x14ac:dyDescent="0.3">
      <c r="H29" s="4"/>
    </row>
    <row r="30" spans="1:16" x14ac:dyDescent="0.3">
      <c r="H30" s="4"/>
    </row>
    <row r="31" spans="1:16" x14ac:dyDescent="0.3">
      <c r="H31" s="4"/>
    </row>
    <row r="32" spans="1:16" x14ac:dyDescent="0.3">
      <c r="H32" s="4"/>
    </row>
  </sheetData>
  <autoFilter ref="A3:I23"/>
  <mergeCells count="8">
    <mergeCell ref="B28:E28"/>
    <mergeCell ref="G28:I28"/>
    <mergeCell ref="D2:E2"/>
    <mergeCell ref="A24:D24"/>
    <mergeCell ref="A25:D25"/>
    <mergeCell ref="A26:D26"/>
    <mergeCell ref="B27:E27"/>
    <mergeCell ref="G27:I27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2"/>
  <sheetViews>
    <sheetView tabSelected="1" zoomScale="85" zoomScaleNormal="85" workbookViewId="0">
      <selection activeCell="B27" sqref="B27:E27"/>
    </sheetView>
  </sheetViews>
  <sheetFormatPr defaultColWidth="9" defaultRowHeight="15.75" x14ac:dyDescent="0.3"/>
  <cols>
    <col min="1" max="1" width="14.875" style="1" customWidth="1"/>
    <col min="2" max="2" width="22.875" style="1" bestFit="1" customWidth="1"/>
    <col min="3" max="3" width="20.7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54" customHeight="1" thickBot="1" x14ac:dyDescent="0.35">
      <c r="A2" s="7" t="s">
        <v>0</v>
      </c>
      <c r="B2" s="22" t="s">
        <v>34</v>
      </c>
      <c r="C2" s="7" t="s">
        <v>13</v>
      </c>
      <c r="D2" s="48" t="s">
        <v>33</v>
      </c>
      <c r="E2" s="49"/>
      <c r="F2" s="8" t="s">
        <v>4</v>
      </c>
      <c r="G2" s="9" t="s">
        <v>18</v>
      </c>
      <c r="H2" s="7" t="s">
        <v>5</v>
      </c>
      <c r="I2" s="8">
        <v>20</v>
      </c>
      <c r="J2"/>
      <c r="K2"/>
    </row>
    <row r="3" spans="1:11" ht="31.5" x14ac:dyDescent="0.3">
      <c r="A3" s="10" t="s">
        <v>6</v>
      </c>
      <c r="B3" s="10" t="s">
        <v>3</v>
      </c>
      <c r="C3" s="10" t="s">
        <v>14</v>
      </c>
      <c r="D3" s="10" t="s">
        <v>1</v>
      </c>
      <c r="E3" s="5" t="s">
        <v>2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45960</v>
      </c>
      <c r="B4" s="23" t="s">
        <v>22</v>
      </c>
      <c r="C4" s="23" t="s">
        <v>35</v>
      </c>
      <c r="D4" s="10">
        <v>1</v>
      </c>
      <c r="E4" s="5">
        <v>6.48</v>
      </c>
      <c r="F4" s="6"/>
      <c r="G4" s="15">
        <v>25</v>
      </c>
      <c r="H4" s="6"/>
      <c r="I4" s="16" t="e">
        <f>F4/H4</f>
        <v>#DIV/0!</v>
      </c>
      <c r="J4"/>
      <c r="K4"/>
    </row>
    <row r="5" spans="1:11" ht="16.5" x14ac:dyDescent="0.3">
      <c r="A5" s="14">
        <v>45960</v>
      </c>
      <c r="B5" s="23" t="s">
        <v>22</v>
      </c>
      <c r="C5" s="23" t="s">
        <v>35</v>
      </c>
      <c r="D5" s="10">
        <v>2</v>
      </c>
      <c r="E5" s="5">
        <v>6.39</v>
      </c>
      <c r="F5" s="6"/>
      <c r="G5" s="15">
        <v>25</v>
      </c>
      <c r="H5" s="6"/>
      <c r="I5" s="16" t="e">
        <f t="shared" ref="I5:I23" si="0">F5/H5</f>
        <v>#DIV/0!</v>
      </c>
      <c r="J5"/>
      <c r="K5"/>
    </row>
    <row r="6" spans="1:11" ht="16.5" x14ac:dyDescent="0.3">
      <c r="A6" s="14">
        <v>45960</v>
      </c>
      <c r="B6" s="23" t="s">
        <v>22</v>
      </c>
      <c r="C6" s="23" t="s">
        <v>35</v>
      </c>
      <c r="D6" s="10">
        <v>3</v>
      </c>
      <c r="E6" s="5">
        <v>6.42</v>
      </c>
      <c r="F6" s="6"/>
      <c r="G6" s="15">
        <v>25</v>
      </c>
      <c r="H6" s="6"/>
      <c r="I6" s="16" t="e">
        <f t="shared" si="0"/>
        <v>#DIV/0!</v>
      </c>
      <c r="J6"/>
      <c r="K6"/>
    </row>
    <row r="7" spans="1:11" ht="16.5" x14ac:dyDescent="0.3">
      <c r="A7" s="14">
        <v>45960</v>
      </c>
      <c r="B7" s="23" t="s">
        <v>22</v>
      </c>
      <c r="C7" s="23" t="s">
        <v>35</v>
      </c>
      <c r="D7" s="10">
        <v>4</v>
      </c>
      <c r="E7" s="5">
        <v>4.6500000000000004</v>
      </c>
      <c r="F7" s="6"/>
      <c r="G7" s="15">
        <v>25</v>
      </c>
      <c r="H7" s="6"/>
      <c r="I7" s="16" t="e">
        <f t="shared" si="0"/>
        <v>#DIV/0!</v>
      </c>
      <c r="J7"/>
      <c r="K7"/>
    </row>
    <row r="8" spans="1:11" ht="16.5" x14ac:dyDescent="0.3">
      <c r="A8" s="14">
        <v>45960</v>
      </c>
      <c r="B8" s="23" t="s">
        <v>22</v>
      </c>
      <c r="C8" s="23" t="s">
        <v>35</v>
      </c>
      <c r="D8" s="10">
        <v>5</v>
      </c>
      <c r="E8" s="5">
        <v>6.44</v>
      </c>
      <c r="F8" s="6"/>
      <c r="G8" s="15">
        <v>25</v>
      </c>
      <c r="H8" s="6"/>
      <c r="I8" s="16" t="e">
        <f t="shared" si="0"/>
        <v>#DIV/0!</v>
      </c>
      <c r="J8"/>
      <c r="K8"/>
    </row>
    <row r="9" spans="1:11" ht="16.5" x14ac:dyDescent="0.3">
      <c r="A9" s="14">
        <v>45960</v>
      </c>
      <c r="B9" s="23" t="s">
        <v>22</v>
      </c>
      <c r="C9" s="23" t="s">
        <v>35</v>
      </c>
      <c r="D9" s="10">
        <v>6</v>
      </c>
      <c r="E9" s="5">
        <v>6.39</v>
      </c>
      <c r="F9" s="6"/>
      <c r="G9" s="15">
        <v>25</v>
      </c>
      <c r="H9" s="6"/>
      <c r="I9" s="16" t="e">
        <f t="shared" si="0"/>
        <v>#DIV/0!</v>
      </c>
      <c r="J9"/>
      <c r="K9"/>
    </row>
    <row r="10" spans="1:11" ht="16.5" x14ac:dyDescent="0.3">
      <c r="A10" s="14">
        <v>45960</v>
      </c>
      <c r="B10" s="23" t="s">
        <v>22</v>
      </c>
      <c r="C10" s="23" t="s">
        <v>35</v>
      </c>
      <c r="D10" s="10">
        <v>7</v>
      </c>
      <c r="E10" s="5" t="s">
        <v>31</v>
      </c>
      <c r="F10" s="6"/>
      <c r="G10" s="15">
        <v>25</v>
      </c>
      <c r="H10" s="6"/>
      <c r="I10" s="16" t="e">
        <f t="shared" si="0"/>
        <v>#DIV/0!</v>
      </c>
      <c r="J10"/>
      <c r="K10"/>
    </row>
    <row r="11" spans="1:11" ht="16.5" x14ac:dyDescent="0.3">
      <c r="A11" s="14">
        <v>45960</v>
      </c>
      <c r="B11" s="23" t="s">
        <v>22</v>
      </c>
      <c r="C11" s="23" t="s">
        <v>35</v>
      </c>
      <c r="D11" s="10">
        <v>8</v>
      </c>
      <c r="E11" s="5" t="s">
        <v>31</v>
      </c>
      <c r="F11" s="6"/>
      <c r="G11" s="15">
        <v>25</v>
      </c>
      <c r="H11" s="6"/>
      <c r="I11" s="16" t="e">
        <f t="shared" si="0"/>
        <v>#DIV/0!</v>
      </c>
      <c r="J11"/>
      <c r="K11"/>
    </row>
    <row r="12" spans="1:11" ht="16.5" x14ac:dyDescent="0.3">
      <c r="A12" s="14">
        <v>45960</v>
      </c>
      <c r="B12" s="23" t="s">
        <v>22</v>
      </c>
      <c r="C12" s="23" t="s">
        <v>35</v>
      </c>
      <c r="D12" s="10">
        <v>9</v>
      </c>
      <c r="E12" s="5" t="s">
        <v>31</v>
      </c>
      <c r="F12" s="6"/>
      <c r="G12" s="15">
        <v>25</v>
      </c>
      <c r="H12" s="6"/>
      <c r="I12" s="16" t="e">
        <f t="shared" si="0"/>
        <v>#DIV/0!</v>
      </c>
      <c r="J12"/>
      <c r="K12"/>
    </row>
    <row r="13" spans="1:11" ht="16.5" x14ac:dyDescent="0.3">
      <c r="A13" s="14">
        <v>45960</v>
      </c>
      <c r="B13" s="23" t="s">
        <v>22</v>
      </c>
      <c r="C13" s="23" t="s">
        <v>35</v>
      </c>
      <c r="D13" s="10">
        <v>10</v>
      </c>
      <c r="E13" s="5">
        <v>4.59</v>
      </c>
      <c r="F13" s="6"/>
      <c r="G13" s="15">
        <v>25</v>
      </c>
      <c r="H13" s="6"/>
      <c r="I13" s="16" t="e">
        <f t="shared" si="0"/>
        <v>#DIV/0!</v>
      </c>
      <c r="J13"/>
      <c r="K13"/>
    </row>
    <row r="14" spans="1:11" ht="16.5" x14ac:dyDescent="0.3">
      <c r="A14" s="14">
        <v>45960</v>
      </c>
      <c r="B14" s="23" t="s">
        <v>22</v>
      </c>
      <c r="C14" s="23" t="s">
        <v>35</v>
      </c>
      <c r="D14" s="10">
        <v>11</v>
      </c>
      <c r="E14" s="5">
        <v>6.56</v>
      </c>
      <c r="F14" s="6"/>
      <c r="G14" s="15">
        <v>25</v>
      </c>
      <c r="H14" s="6"/>
      <c r="I14" s="16" t="e">
        <f t="shared" si="0"/>
        <v>#DIV/0!</v>
      </c>
      <c r="J14"/>
      <c r="K14"/>
    </row>
    <row r="15" spans="1:11" ht="16.5" x14ac:dyDescent="0.3">
      <c r="A15" s="14">
        <v>45960</v>
      </c>
      <c r="B15" s="23" t="s">
        <v>22</v>
      </c>
      <c r="C15" s="23" t="s">
        <v>35</v>
      </c>
      <c r="D15" s="10">
        <v>12</v>
      </c>
      <c r="E15" s="5">
        <v>4.93</v>
      </c>
      <c r="F15" s="6"/>
      <c r="G15" s="15">
        <v>25</v>
      </c>
      <c r="H15" s="6"/>
      <c r="I15" s="16" t="e">
        <f t="shared" si="0"/>
        <v>#DIV/0!</v>
      </c>
      <c r="J15"/>
      <c r="K15"/>
    </row>
    <row r="16" spans="1:11" ht="16.5" x14ac:dyDescent="0.3">
      <c r="A16" s="14">
        <v>45960</v>
      </c>
      <c r="B16" s="23" t="s">
        <v>22</v>
      </c>
      <c r="C16" s="23" t="s">
        <v>35</v>
      </c>
      <c r="D16" s="10">
        <v>13</v>
      </c>
      <c r="E16" s="5">
        <v>6.43</v>
      </c>
      <c r="F16" s="6"/>
      <c r="G16" s="15">
        <v>25</v>
      </c>
      <c r="H16" s="6"/>
      <c r="I16" s="16" t="e">
        <f t="shared" si="0"/>
        <v>#DIV/0!</v>
      </c>
      <c r="J16"/>
      <c r="K16"/>
    </row>
    <row r="17" spans="1:16" ht="16.5" x14ac:dyDescent="0.3">
      <c r="A17" s="14">
        <v>45960</v>
      </c>
      <c r="B17" s="23" t="s">
        <v>22</v>
      </c>
      <c r="C17" s="23" t="s">
        <v>35</v>
      </c>
      <c r="D17" s="10">
        <v>14</v>
      </c>
      <c r="E17" s="5">
        <v>6.42</v>
      </c>
      <c r="F17" s="6"/>
      <c r="G17" s="15">
        <v>25</v>
      </c>
      <c r="H17" s="6"/>
      <c r="I17" s="16" t="e">
        <f t="shared" si="0"/>
        <v>#DIV/0!</v>
      </c>
      <c r="J17"/>
      <c r="K17"/>
    </row>
    <row r="18" spans="1:16" ht="16.5" x14ac:dyDescent="0.3">
      <c r="A18" s="14">
        <v>45960</v>
      </c>
      <c r="B18" s="23" t="s">
        <v>22</v>
      </c>
      <c r="C18" s="23" t="s">
        <v>35</v>
      </c>
      <c r="D18" s="10">
        <v>15</v>
      </c>
      <c r="E18" s="5" t="s">
        <v>31</v>
      </c>
      <c r="F18" s="6"/>
      <c r="G18" s="15">
        <v>25</v>
      </c>
      <c r="H18" s="6"/>
      <c r="I18" s="16" t="e">
        <f t="shared" si="0"/>
        <v>#DIV/0!</v>
      </c>
      <c r="J18"/>
      <c r="K18"/>
    </row>
    <row r="19" spans="1:16" ht="16.5" x14ac:dyDescent="0.3">
      <c r="A19" s="14">
        <v>45960</v>
      </c>
      <c r="B19" s="23" t="s">
        <v>22</v>
      </c>
      <c r="C19" s="23" t="s">
        <v>35</v>
      </c>
      <c r="D19" s="10">
        <v>16</v>
      </c>
      <c r="E19" s="5" t="s">
        <v>31</v>
      </c>
      <c r="F19" s="6"/>
      <c r="G19" s="15">
        <v>25</v>
      </c>
      <c r="H19" s="6"/>
      <c r="I19" s="16" t="e">
        <f t="shared" si="0"/>
        <v>#DIV/0!</v>
      </c>
      <c r="J19"/>
      <c r="K19"/>
    </row>
    <row r="20" spans="1:16" ht="16.5" x14ac:dyDescent="0.3">
      <c r="A20" s="14">
        <v>45960</v>
      </c>
      <c r="B20" s="23" t="s">
        <v>22</v>
      </c>
      <c r="C20" s="23" t="s">
        <v>35</v>
      </c>
      <c r="D20" s="10">
        <v>17</v>
      </c>
      <c r="E20" s="5" t="s">
        <v>31</v>
      </c>
      <c r="F20" s="6"/>
      <c r="G20" s="15">
        <v>25</v>
      </c>
      <c r="H20" s="6"/>
      <c r="I20" s="16" t="e">
        <f t="shared" si="0"/>
        <v>#DIV/0!</v>
      </c>
      <c r="J20"/>
      <c r="K20"/>
    </row>
    <row r="21" spans="1:16" ht="16.5" x14ac:dyDescent="0.3">
      <c r="A21" s="14">
        <v>45960</v>
      </c>
      <c r="B21" s="23" t="s">
        <v>22</v>
      </c>
      <c r="C21" s="23" t="s">
        <v>35</v>
      </c>
      <c r="D21" s="10">
        <v>18</v>
      </c>
      <c r="E21" s="5" t="s">
        <v>31</v>
      </c>
      <c r="F21" s="6"/>
      <c r="G21" s="15">
        <v>25</v>
      </c>
      <c r="H21" s="6"/>
      <c r="I21" s="16" t="e">
        <f t="shared" si="0"/>
        <v>#DIV/0!</v>
      </c>
      <c r="J21"/>
      <c r="K21"/>
    </row>
    <row r="22" spans="1:16" ht="16.5" x14ac:dyDescent="0.3">
      <c r="A22" s="14">
        <v>45960</v>
      </c>
      <c r="B22" s="23" t="s">
        <v>22</v>
      </c>
      <c r="C22" s="23" t="s">
        <v>35</v>
      </c>
      <c r="D22" s="10">
        <v>19</v>
      </c>
      <c r="E22" s="5">
        <v>6.34</v>
      </c>
      <c r="F22" s="6"/>
      <c r="G22" s="15">
        <v>25</v>
      </c>
      <c r="H22" s="6"/>
      <c r="I22" s="16" t="e">
        <f t="shared" si="0"/>
        <v>#DIV/0!</v>
      </c>
      <c r="J22"/>
      <c r="K22"/>
    </row>
    <row r="23" spans="1:16" ht="16.5" x14ac:dyDescent="0.3">
      <c r="A23" s="14">
        <v>45960</v>
      </c>
      <c r="B23" s="23" t="s">
        <v>22</v>
      </c>
      <c r="C23" s="23" t="s">
        <v>35</v>
      </c>
      <c r="D23" s="10">
        <v>20</v>
      </c>
      <c r="E23" s="5">
        <v>4.58</v>
      </c>
      <c r="F23" s="6"/>
      <c r="G23" s="15">
        <v>25</v>
      </c>
      <c r="H23" s="6"/>
      <c r="I23" s="16" t="e">
        <f t="shared" si="0"/>
        <v>#DIV/0!</v>
      </c>
      <c r="J23"/>
      <c r="K23"/>
    </row>
    <row r="24" spans="1:16" ht="16.5" x14ac:dyDescent="0.3">
      <c r="A24" s="50" t="s">
        <v>10</v>
      </c>
      <c r="B24" s="51"/>
      <c r="C24" s="51"/>
      <c r="D24" s="52"/>
      <c r="E24" s="17">
        <f>AVERAGE(E4:E23)</f>
        <v>5.8938461538461544</v>
      </c>
      <c r="F24" s="17" t="e">
        <f>AVERAGE(F4:F23)</f>
        <v>#DIV/0!</v>
      </c>
      <c r="G24" s="20"/>
      <c r="H24" s="20"/>
      <c r="I24" s="24" t="e">
        <f>AVERAGE(I4:I23)</f>
        <v>#DIV/0!</v>
      </c>
      <c r="J24"/>
      <c r="K24"/>
    </row>
    <row r="25" spans="1:16" ht="16.5" x14ac:dyDescent="0.3">
      <c r="A25" s="50" t="s">
        <v>11</v>
      </c>
      <c r="B25" s="51"/>
      <c r="C25" s="51"/>
      <c r="D25" s="52"/>
      <c r="E25" s="17">
        <f>MAX(E4:E23)</f>
        <v>6.56</v>
      </c>
      <c r="F25" s="17">
        <f>MAX(F4:F23)</f>
        <v>0</v>
      </c>
      <c r="G25" s="21"/>
      <c r="H25" s="20"/>
      <c r="I25" s="24" t="e">
        <f>MAX(I4:I23)</f>
        <v>#DIV/0!</v>
      </c>
      <c r="J25"/>
      <c r="K25"/>
    </row>
    <row r="26" spans="1:16" ht="16.5" x14ac:dyDescent="0.3">
      <c r="A26" s="50" t="s">
        <v>12</v>
      </c>
      <c r="B26" s="51"/>
      <c r="C26" s="51"/>
      <c r="D26" s="52"/>
      <c r="E26" s="17">
        <f>MIN(E4:E23)</f>
        <v>4.58</v>
      </c>
      <c r="F26" s="17">
        <f>MIN(F4:F23)</f>
        <v>0</v>
      </c>
      <c r="G26" s="21"/>
      <c r="H26" s="20"/>
      <c r="I26" s="24" t="e">
        <f>MIN(I4:I23)</f>
        <v>#DIV/0!</v>
      </c>
      <c r="J26"/>
      <c r="K26"/>
    </row>
    <row r="27" spans="1:16" ht="141" customHeight="1" x14ac:dyDescent="0.3">
      <c r="A27" s="18" t="s">
        <v>7</v>
      </c>
      <c r="B27" s="53" t="s">
        <v>32</v>
      </c>
      <c r="C27" s="54"/>
      <c r="D27" s="54"/>
      <c r="E27" s="55"/>
      <c r="F27" s="19"/>
      <c r="G27" s="42"/>
      <c r="H27" s="43"/>
      <c r="I27" s="44"/>
      <c r="J27"/>
      <c r="K27"/>
      <c r="L27"/>
      <c r="P27" s="1" t="s">
        <v>19</v>
      </c>
    </row>
    <row r="28" spans="1:16" ht="204.75" customHeight="1" x14ac:dyDescent="0.3">
      <c r="A28" s="19" t="s">
        <v>8</v>
      </c>
      <c r="B28" s="42"/>
      <c r="C28" s="43"/>
      <c r="D28" s="43"/>
      <c r="E28" s="44"/>
      <c r="F28" s="19"/>
      <c r="G28" s="45"/>
      <c r="H28" s="46"/>
      <c r="I28" s="47"/>
      <c r="J28"/>
      <c r="K28"/>
    </row>
    <row r="29" spans="1:16" x14ac:dyDescent="0.3">
      <c r="H29" s="4"/>
    </row>
    <row r="30" spans="1:16" x14ac:dyDescent="0.3">
      <c r="H30" s="4"/>
    </row>
    <row r="31" spans="1:16" x14ac:dyDescent="0.3">
      <c r="H31" s="4"/>
    </row>
    <row r="32" spans="1:16" x14ac:dyDescent="0.3">
      <c r="H32" s="4"/>
    </row>
  </sheetData>
  <autoFilter ref="A3:I23"/>
  <mergeCells count="8">
    <mergeCell ref="B28:E28"/>
    <mergeCell ref="G28:I28"/>
    <mergeCell ref="D2:E2"/>
    <mergeCell ref="A24:D24"/>
    <mergeCell ref="A25:D25"/>
    <mergeCell ref="A26:D26"/>
    <mergeCell ref="B27:E27"/>
    <mergeCell ref="G27:I27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제어실 UPS</vt:lpstr>
      <vt:lpstr>22.9KVA 전기실UPS</vt:lpstr>
      <vt:lpstr>GT COMP1</vt:lpstr>
      <vt:lpstr>GT COMP2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2025-08-18T02:07:43Z</cp:lastPrinted>
  <dcterms:created xsi:type="dcterms:W3CDTF">2013-07-23T07:01:33Z</dcterms:created>
  <dcterms:modified xsi:type="dcterms:W3CDTF">2025-10-30T05:00:34Z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