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5월\240507 한국수자원공사\"/>
    </mc:Choice>
  </mc:AlternateContent>
  <bookViews>
    <workbookView xWindow="0" yWindow="0" windowWidth="23040" windowHeight="7590"/>
  </bookViews>
  <sheets>
    <sheet name="울산 염포 가압장" sheetId="13" r:id="rId1"/>
    <sheet name="240426로케트 산전 점검" sheetId="16" r:id="rId2"/>
  </sheets>
  <definedNames>
    <definedName name="_xlnm._FilterDatabase" localSheetId="0" hidden="1">'울산 염포 가압장'!$A$3:$I$19</definedName>
    <definedName name="a" localSheetId="1" hidden="1">{"'도면'!$G$62:$H$63","'도면'!$G$62:$H$63"}</definedName>
    <definedName name="a" hidden="1">{"'도면'!$G$62:$H$63","'도면'!$G$62:$H$63"}</definedName>
    <definedName name="aa" localSheetId="1" hidden="1">{"'도면'!$G$62:$H$63","'도면'!$G$62:$H$63"}</definedName>
    <definedName name="aa" hidden="1">{"'도면'!$G$62:$H$63","'도면'!$G$62:$H$63"}</definedName>
    <definedName name="aaa" localSheetId="1" hidden="1">{"'도면'!$G$62:$H$63","'도면'!$G$62:$H$63"}</definedName>
    <definedName name="aaa" hidden="1">{"'도면'!$G$62:$H$63","'도면'!$G$62:$H$63"}</definedName>
    <definedName name="AAAA" localSheetId="1" hidden="1">{"'도면'!$G$62:$H$63","'도면'!$G$62:$H$63"}</definedName>
    <definedName name="AAAA" hidden="1">{"'도면'!$G$62:$H$63","'도면'!$G$62:$H$63"}</definedName>
    <definedName name="aaaaa" localSheetId="1" hidden="1">{"'도면'!$G$62:$H$63","'도면'!$G$62:$H$63"}</definedName>
    <definedName name="aaaaa" hidden="1">{"'도면'!$G$62:$H$63","'도면'!$G$62:$H$63"}</definedName>
    <definedName name="AAAAAAAA" localSheetId="1" hidden="1">{"'도면'!$G$62:$H$63","'도면'!$G$62:$H$63"}</definedName>
    <definedName name="AAAAAAAA" hidden="1">{"'도면'!$G$62:$H$63","'도면'!$G$62:$H$63"}</definedName>
    <definedName name="AAAAAQQQ" localSheetId="1" hidden="1">{"'도면'!$G$62:$H$63","'도면'!$G$62:$H$63"}</definedName>
    <definedName name="AAAAAQQQ" hidden="1">{"'도면'!$G$62:$H$63","'도면'!$G$62:$H$63"}</definedName>
    <definedName name="B" localSheetId="1" hidden="1">{"'도면'!$G$62:$H$63","'도면'!$G$62:$H$63"}</definedName>
    <definedName name="B" hidden="1">{"'도면'!$G$62:$H$63","'도면'!$G$62:$H$63"}</definedName>
    <definedName name="BBBBB" localSheetId="1" hidden="1">{"'도면'!$G$62:$H$63","'도면'!$G$62:$H$63"}</definedName>
    <definedName name="BBBBB" hidden="1">{"'도면'!$G$62:$H$63","'도면'!$G$62:$H$63"}</definedName>
    <definedName name="CC" localSheetId="1" hidden="1">{"'도면'!$G$62:$H$63","'도면'!$G$62:$H$63"}</definedName>
    <definedName name="CC" hidden="1">{"'도면'!$G$62:$H$63","'도면'!$G$62:$H$63"}</definedName>
    <definedName name="CCCC" localSheetId="1" hidden="1">{"'도면'!$G$62:$H$63","'도면'!$G$62:$H$63"}</definedName>
    <definedName name="CCCC" hidden="1">{"'도면'!$G$62:$H$63","'도면'!$G$62:$H$63"}</definedName>
    <definedName name="D" localSheetId="1" hidden="1">{"'도면'!$G$62:$H$63","'도면'!$G$62:$H$63"}</definedName>
    <definedName name="D" hidden="1">{"'도면'!$G$62:$H$63","'도면'!$G$62:$H$63"}</definedName>
    <definedName name="DDDD" localSheetId="1" hidden="1">{"'도면'!$G$62:$H$63","'도면'!$G$62:$H$63"}</definedName>
    <definedName name="DDDD" hidden="1">{"'도면'!$G$62:$H$63","'도면'!$G$62:$H$63"}</definedName>
    <definedName name="DDDDD" localSheetId="1" hidden="1">{"'도면'!$G$62:$H$63","'도면'!$G$62:$H$63"}</definedName>
    <definedName name="DDDDD" hidden="1">{"'도면'!$G$62:$H$63","'도면'!$G$62:$H$63"}</definedName>
    <definedName name="DGDFFG" localSheetId="1" hidden="1">{"'도면'!$G$62:$H$63","'도면'!$G$62:$H$63"}</definedName>
    <definedName name="DGDFFG" hidden="1">{"'도면'!$G$62:$H$63","'도면'!$G$62:$H$63"}</definedName>
    <definedName name="EEEEE" localSheetId="1" hidden="1">{"'도면'!$G$62:$H$63","'도면'!$G$62:$H$63"}</definedName>
    <definedName name="EEEEE" hidden="1">{"'도면'!$G$62:$H$63","'도면'!$G$62:$H$63"}</definedName>
    <definedName name="FJKSDJF" localSheetId="1" hidden="1">{"'도면'!$G$62:$H$63","'도면'!$G$62:$H$63"}</definedName>
    <definedName name="FJKSDJF" hidden="1">{"'도면'!$G$62:$H$63","'도면'!$G$62:$H$63"}</definedName>
    <definedName name="G" localSheetId="1" hidden="1">{"'도면'!$G$62:$H$63","'도면'!$G$62:$H$63"}</definedName>
    <definedName name="G" hidden="1">{"'도면'!$G$62:$H$63","'도면'!$G$62:$H$63"}</definedName>
    <definedName name="GGGG" localSheetId="1" hidden="1">{"'도면'!$G$62:$H$63","'도면'!$G$62:$H$63"}</definedName>
    <definedName name="GGGG" hidden="1">{"'도면'!$G$62:$H$63","'도면'!$G$62:$H$63"}</definedName>
    <definedName name="hh" localSheetId="1" hidden="1">{"'도면'!$G$62:$H$63","'도면'!$G$62:$H$63"}</definedName>
    <definedName name="hh" hidden="1">{"'도면'!$G$62:$H$63","'도면'!$G$62:$H$63"}</definedName>
    <definedName name="hhh" localSheetId="1" hidden="1">{"'도면'!$G$62:$H$63","'도면'!$G$62:$H$63"}</definedName>
    <definedName name="hhh" hidden="1">{"'도면'!$G$62:$H$63","'도면'!$G$62:$H$63"}</definedName>
    <definedName name="hhhh" localSheetId="1" hidden="1">{"'도면'!$G$62:$H$63","'도면'!$G$62:$H$63"}</definedName>
    <definedName name="hhhh" hidden="1">{"'도면'!$G$62:$H$63","'도면'!$G$62:$H$63"}</definedName>
    <definedName name="hhhhh" localSheetId="1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localSheetId="1" hidden="1">{"'도면'!$G$62:$H$63","'도면'!$G$62:$H$63"}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localSheetId="1" hidden="1">{"'도면'!$G$62:$H$63","'도면'!$G$62:$H$63"}</definedName>
    <definedName name="HUJYUJUJ" hidden="1">{"'도면'!$G$62:$H$63","'도면'!$G$62:$H$63"}</definedName>
    <definedName name="k" localSheetId="1" hidden="1">{"'도면'!$G$62:$H$63","'도면'!$G$62:$H$63"}</definedName>
    <definedName name="k" hidden="1">{"'도면'!$G$62:$H$63","'도면'!$G$62:$H$63"}</definedName>
    <definedName name="KIM" localSheetId="1" hidden="1">{"'도면'!$G$62:$H$63","'도면'!$G$62:$H$63"}</definedName>
    <definedName name="KIM" hidden="1">{"'도면'!$G$62:$H$63","'도면'!$G$62:$H$63"}</definedName>
    <definedName name="KK" localSheetId="1" hidden="1">{"'도면'!$G$62:$H$63","'도면'!$G$62:$H$63"}</definedName>
    <definedName name="KK" hidden="1">{"'도면'!$G$62:$H$63","'도면'!$G$62:$H$63"}</definedName>
    <definedName name="L" localSheetId="1" hidden="1">{"'도면'!$G$62:$H$63","'도면'!$G$62:$H$63"}</definedName>
    <definedName name="L" hidden="1">{"'도면'!$G$62:$H$63","'도면'!$G$62:$H$63"}</definedName>
    <definedName name="OOOO" localSheetId="1" hidden="1">{"'도면'!$G$62:$H$63","'도면'!$G$62:$H$63"}</definedName>
    <definedName name="OOOO" hidden="1">{"'도면'!$G$62:$H$63","'도면'!$G$62:$H$63"}</definedName>
    <definedName name="p" localSheetId="1" hidden="1">{"'도면'!$G$62:$H$63","'도면'!$G$62:$H$63"}</definedName>
    <definedName name="p" hidden="1">{"'도면'!$G$62:$H$63","'도면'!$G$62:$H$63"}</definedName>
    <definedName name="POI" localSheetId="1" hidden="1">{"'도면'!$G$62:$H$63","'도면'!$G$62:$H$63"}</definedName>
    <definedName name="POI" hidden="1">{"'도면'!$G$62:$H$63","'도면'!$G$62:$H$63"}</definedName>
    <definedName name="PPP" localSheetId="1" hidden="1">{"'도면'!$G$62:$H$63","'도면'!$G$62:$H$63"}</definedName>
    <definedName name="PPP" hidden="1">{"'도면'!$G$62:$H$63","'도면'!$G$62:$H$63"}</definedName>
    <definedName name="PPPPP" localSheetId="1" hidden="1">{"'도면'!$G$62:$H$63","'도면'!$G$62:$H$63"}</definedName>
    <definedName name="PPPPP" hidden="1">{"'도면'!$G$62:$H$63","'도면'!$G$62:$H$63"}</definedName>
    <definedName name="_xlnm.Print_Area" localSheetId="1">'240426로케트 산전 점검'!$A$1:$H$32,'240426로케트 산전 점검'!#REF!</definedName>
    <definedName name="Q" localSheetId="1" hidden="1">{"'도면'!$G$62:$H$63","'도면'!$G$62:$H$63"}</definedName>
    <definedName name="Q" hidden="1">{"'도면'!$G$62:$H$63","'도면'!$G$62:$H$63"}</definedName>
    <definedName name="QQ" localSheetId="1" hidden="1">{"'도면'!$G$62:$H$63","'도면'!$G$62:$H$63"}</definedName>
    <definedName name="QQ" hidden="1">{"'도면'!$G$62:$H$63","'도면'!$G$62:$H$63"}</definedName>
    <definedName name="qqq" localSheetId="1" hidden="1">{"'도면'!$G$62:$H$63","'도면'!$G$62:$H$63"}</definedName>
    <definedName name="qqq" hidden="1">{"'도면'!$G$62:$H$63","'도면'!$G$62:$H$63"}</definedName>
    <definedName name="qqqqq" localSheetId="1" hidden="1">{"'도면'!$G$62:$H$63","'도면'!$G$62:$H$63"}</definedName>
    <definedName name="qqqqq" hidden="1">{"'도면'!$G$62:$H$63","'도면'!$G$62:$H$63"}</definedName>
    <definedName name="qqqqqq" localSheetId="1" hidden="1">{"'도면'!$G$62:$H$63","'도면'!$G$62:$H$63"}</definedName>
    <definedName name="qqqqqq" hidden="1">{"'도면'!$G$62:$H$63","'도면'!$G$62:$H$63"}</definedName>
    <definedName name="RRTRENMKJKK" localSheetId="1" hidden="1">{"'도면'!$G$62:$H$63","'도면'!$G$62:$H$63"}</definedName>
    <definedName name="RRTRENMKJKK" hidden="1">{"'도면'!$G$62:$H$63","'도면'!$G$62:$H$63"}</definedName>
    <definedName name="SAAAA" localSheetId="1" hidden="1">{"'도면'!$G$62:$H$63","'도면'!$G$62:$H$63"}</definedName>
    <definedName name="SAAAA" hidden="1">{"'도면'!$G$62:$H$63","'도면'!$G$62:$H$63"}</definedName>
    <definedName name="t" localSheetId="1" hidden="1">{"'도면'!$G$62:$H$63","'도면'!$G$62:$H$63"}</definedName>
    <definedName name="t" hidden="1">{"'도면'!$G$62:$H$63","'도면'!$G$62:$H$63"}</definedName>
    <definedName name="tttt" localSheetId="1" hidden="1">{"'도면'!$G$62:$H$63","'도면'!$G$62:$H$63"}</definedName>
    <definedName name="tttt" hidden="1">{"'도면'!$G$62:$H$63","'도면'!$G$62:$H$63"}</definedName>
    <definedName name="tttttt" localSheetId="1" hidden="1">{"'도면'!$G$62:$H$63","'도면'!$G$62:$H$63"}</definedName>
    <definedName name="tttttt" hidden="1">{"'도면'!$G$62:$H$63","'도면'!$G$62:$H$63"}</definedName>
    <definedName name="V" localSheetId="1" hidden="1">{"'도면'!$G$62:$H$63","'도면'!$G$62:$H$63"}</definedName>
    <definedName name="V" hidden="1">{"'도면'!$G$62:$H$63","'도면'!$G$62:$H$63"}</definedName>
    <definedName name="w" localSheetId="1" hidden="1">{"'도면'!$G$62:$H$63","'도면'!$G$62:$H$63"}</definedName>
    <definedName name="w" hidden="1">{"'도면'!$G$62:$H$63","'도면'!$G$62:$H$63"}</definedName>
    <definedName name="ww" localSheetId="1" hidden="1">{"'도면'!$G$62:$H$63","'도면'!$G$62:$H$63"}</definedName>
    <definedName name="ww" hidden="1">{"'도면'!$G$62:$H$63","'도면'!$G$62:$H$63"}</definedName>
    <definedName name="WWW" localSheetId="1" hidden="1">{"'도면'!$G$62:$H$63","'도면'!$G$62:$H$63"}</definedName>
    <definedName name="WWW" hidden="1">{"'도면'!$G$62:$H$63","'도면'!$G$62:$H$63"}</definedName>
    <definedName name="WWWW" localSheetId="1" hidden="1">{"'도면'!$G$62:$H$63","'도면'!$G$62:$H$63"}</definedName>
    <definedName name="WWWW" hidden="1">{"'도면'!$G$62:$H$63","'도면'!$G$62:$H$63"}</definedName>
    <definedName name="y" localSheetId="1" hidden="1">{"'도면'!$G$62:$H$63","'도면'!$G$62:$H$63"}</definedName>
    <definedName name="y" hidden="1">{"'도면'!$G$62:$H$63","'도면'!$G$62:$H$63"}</definedName>
    <definedName name="yyyyy" localSheetId="1" hidden="1">{"'도면'!$G$62:$H$63","'도면'!$G$62:$H$63"}</definedName>
    <definedName name="yyyyy" hidden="1">{"'도면'!$G$62:$H$63","'도면'!$G$62:$H$63"}</definedName>
    <definedName name="강정근" localSheetId="1" hidden="1">{"'도면'!$G$62:$H$63","'도면'!$G$62:$H$63"}</definedName>
    <definedName name="강정근" hidden="1">{"'도면'!$G$62:$H$63","'도면'!$G$62:$H$63"}</definedName>
    <definedName name="고성" localSheetId="1" hidden="1">{"'도면'!$G$62:$H$63","'도면'!$G$62:$H$63"}</definedName>
    <definedName name="고성" hidden="1">{"'도면'!$G$62:$H$63","'도면'!$G$62:$H$63"}</definedName>
    <definedName name="고성1" localSheetId="1" hidden="1">{"'도면'!$G$62:$H$63","'도면'!$G$62:$H$63"}</definedName>
    <definedName name="고성1" hidden="1">{"'도면'!$G$62:$H$63","'도면'!$G$62:$H$63"}</definedName>
    <definedName name="구매" localSheetId="1" hidden="1">{"'도면'!$G$62:$H$63","'도면'!$G$62:$H$63"}</definedName>
    <definedName name="구매" hidden="1">{"'도면'!$G$62:$H$63","'도면'!$G$62:$H$63"}</definedName>
    <definedName name="ㄴ" localSheetId="1" hidden="1">{"'도면'!$G$62:$H$63","'도면'!$G$62:$H$63"}</definedName>
    <definedName name="ㄴ" hidden="1">{"'도면'!$G$62:$H$63","'도면'!$G$62:$H$63"}</definedName>
    <definedName name="ㅁ" localSheetId="1" hidden="1">{"'도면'!$G$62:$H$63","'도면'!$G$62:$H$63"}</definedName>
    <definedName name="ㅁ" hidden="1">{"'도면'!$G$62:$H$63","'도면'!$G$62:$H$63"}</definedName>
    <definedName name="ㅁㅁㅁㅁ" localSheetId="1" hidden="1">{"'도면'!$G$62:$H$63","'도면'!$G$62:$H$63"}</definedName>
    <definedName name="ㅁㅁㅁㅁ" hidden="1">{"'도면'!$G$62:$H$63","'도면'!$G$62:$H$63"}</definedName>
    <definedName name="ㅁㅁㅁㅁㅁㅁ" localSheetId="1" hidden="1">{"'도면'!$G$62:$H$63","'도면'!$G$62:$H$63"}</definedName>
    <definedName name="ㅁㅁㅁㅁㅁㅁ" hidden="1">{"'도면'!$G$62:$H$63","'도면'!$G$62:$H$63"}</definedName>
    <definedName name="ㅁㅁㅁㅁㅂ" localSheetId="1" hidden="1">{"'도면'!$G$62:$H$63","'도면'!$G$62:$H$63"}</definedName>
    <definedName name="ㅁㅁㅁㅁㅂ" hidden="1">{"'도면'!$G$62:$H$63","'도면'!$G$62:$H$63"}</definedName>
    <definedName name="ㅁㅂㅂㅂㅂ" localSheetId="1" hidden="1">{"'도면'!$G$62:$H$63","'도면'!$G$62:$H$63"}</definedName>
    <definedName name="ㅁㅂㅂㅂㅂ" hidden="1">{"'도면'!$G$62:$H$63","'도면'!$G$62:$H$63"}</definedName>
    <definedName name="ㅂ" localSheetId="1" hidden="1">{"'도면'!$G$62:$H$63","'도면'!$G$62:$H$63"}</definedName>
    <definedName name="ㅂ" hidden="1">{"'도면'!$G$62:$H$63","'도면'!$G$62:$H$63"}</definedName>
    <definedName name="ㅂㅂㅂ" localSheetId="1" hidden="1">{"'도면'!$G$62:$H$63","'도면'!$G$62:$H$63"}</definedName>
    <definedName name="ㅂㅂㅂ" hidden="1">{"'도면'!$G$62:$H$63","'도면'!$G$62:$H$63"}</definedName>
    <definedName name="변경" localSheetId="1" hidden="1">{"'도면'!$G$62:$H$63","'도면'!$G$62:$H$63"}</definedName>
    <definedName name="변경" hidden="1">{"'도면'!$G$62:$H$63","'도면'!$G$62:$H$63"}</definedName>
    <definedName name="ㅅㅅㅅㅅㅅㅅㅅ" localSheetId="1" hidden="1">{"'도면'!$G$62:$H$63","'도면'!$G$62:$H$63"}</definedName>
    <definedName name="ㅅㅅㅅㅅㅅㅅㅅ" hidden="1">{"'도면'!$G$62:$H$63","'도면'!$G$62:$H$63"}</definedName>
    <definedName name="상" localSheetId="1" hidden="1">{"'도면'!$G$62:$H$63","'도면'!$G$62:$H$63"}</definedName>
    <definedName name="상" hidden="1">{"'도면'!$G$62:$H$63","'도면'!$G$62:$H$63"}</definedName>
    <definedName name="ㅇ" localSheetId="1" hidden="1">{"'도면'!$G$62:$H$63","'도면'!$G$62:$H$63"}</definedName>
    <definedName name="ㅇ" hidden="1">{"'도면'!$G$62:$H$63","'도면'!$G$62:$H$63"}</definedName>
    <definedName name="ㅇㅇㅇㅇ" localSheetId="1" hidden="1">{"'도면'!$G$62:$H$63","'도면'!$G$62:$H$63"}</definedName>
    <definedName name="ㅇㅇㅇㅇ" hidden="1">{"'도면'!$G$62:$H$63","'도면'!$G$62:$H$63"}</definedName>
    <definedName name="자재" localSheetId="1" hidden="1">{"'도면'!$G$62:$H$63","'도면'!$G$62:$H$63"}</definedName>
    <definedName name="자재" hidden="1">{"'도면'!$G$62:$H$63","'도면'!$G$62:$H$63"}</definedName>
    <definedName name="자재1" localSheetId="1" hidden="1">{"'도면'!$G$62:$H$63","'도면'!$G$62:$H$63"}</definedName>
    <definedName name="자재1" hidden="1">{"'도면'!$G$62:$H$63","'도면'!$G$62:$H$63"}</definedName>
    <definedName name="자재구" localSheetId="1" hidden="1">{"'도면'!$G$62:$H$63","'도면'!$G$62:$H$63"}</definedName>
    <definedName name="자재구" hidden="1">{"'도면'!$G$62:$H$63","'도면'!$G$62:$H$63"}</definedName>
    <definedName name="자재구매" localSheetId="1" hidden="1">{"'도면'!$G$62:$H$63","'도면'!$G$62:$H$63"}</definedName>
    <definedName name="자재구매" hidden="1">{"'도면'!$G$62:$H$63","'도면'!$G$62:$H$63"}</definedName>
    <definedName name="자재구매3" localSheetId="1" hidden="1">{"'도면'!$G$62:$H$63","'도면'!$G$62:$H$63"}</definedName>
    <definedName name="자재구매3" hidden="1">{"'도면'!$G$62:$H$63","'도면'!$G$62:$H$63"}</definedName>
    <definedName name="진력민" localSheetId="1" hidden="1">{"'도면'!$G$62:$H$63","'도면'!$G$62:$H$63"}</definedName>
    <definedName name="진력민" hidden="1">{"'도면'!$G$62:$H$63","'도면'!$G$62:$H$63"}</definedName>
    <definedName name="참고2" localSheetId="1" hidden="1">{"'도면'!$G$62:$H$63","'도면'!$G$62:$H$63"}</definedName>
    <definedName name="참고2" hidden="1">{"'도면'!$G$62:$H$63","'도면'!$G$62:$H$63"}</definedName>
    <definedName name="ㅋㅋㅋㅋ" localSheetId="1" hidden="1">{"'도면'!$G$62:$H$63","'도면'!$G$62:$H$63"}</definedName>
    <definedName name="ㅋㅋㅋㅋ" hidden="1">{"'도면'!$G$62:$H$63","'도면'!$G$62:$H$63"}</definedName>
    <definedName name="토목일위" localSheetId="1" hidden="1">{"'도면'!$G$62:$H$63","'도면'!$G$62:$H$63"}</definedName>
    <definedName name="토목일위" hidden="1">{"'도면'!$G$62:$H$63","'도면'!$G$62:$H$63"}</definedName>
    <definedName name="ㅏ" localSheetId="1" hidden="1">{"'도면'!$G$62:$H$63","'도면'!$G$62:$H$63"}</definedName>
    <definedName name="ㅏ" hidden="1">{"'도면'!$G$62:$H$63","'도면'!$G$62:$H$63"}</definedName>
    <definedName name="ㅏㅏㅏ" localSheetId="1" hidden="1">{"'도면'!$G$62:$H$63","'도면'!$G$62:$H$63"}</definedName>
    <definedName name="ㅏㅏㅏ" hidden="1">{"'도면'!$G$62:$H$63","'도면'!$G$62:$H$63"}</definedName>
    <definedName name="ㅏㅏㅏㅏ" localSheetId="1" hidden="1">{"'도면'!$G$62:$H$63","'도면'!$G$62:$H$63"}</definedName>
    <definedName name="ㅏㅏㅏㅏ" hidden="1">{"'도면'!$G$62:$H$63","'도면'!$G$62:$H$63"}</definedName>
    <definedName name="ㅐOOOO" localSheetId="1" hidden="1">{"'도면'!$G$62:$H$63","'도면'!$G$62:$H$63"}</definedName>
    <definedName name="ㅐOOOO" hidden="1">{"'도면'!$G$62:$H$63","'도면'!$G$62:$H$63"}</definedName>
    <definedName name="ㅔ" localSheetId="1" hidden="1">{"'도면'!$G$62:$H$63","'도면'!$G$62:$H$63"}</definedName>
    <definedName name="ㅔ" hidden="1">{"'도면'!$G$62:$H$63","'도면'!$G$62:$H$63"}</definedName>
    <definedName name="ㅔㅔㅔㅔㅔㅔ" localSheetId="1" hidden="1">{"'도면'!$G$62:$H$63","'도면'!$G$62:$H$63"}</definedName>
    <definedName name="ㅔㅔㅔㅔㅔㅔ" hidden="1">{"'도면'!$G$62:$H$63","'도면'!$G$62:$H$63"}</definedName>
    <definedName name="ㅜ" localSheetId="1" hidden="1">{"'도면'!$G$62:$H$63","'도면'!$G$62:$H$63"}</definedName>
    <definedName name="ㅜ" hidden="1">{"'도면'!$G$62:$H$63","'도면'!$G$62:$H$63"}</definedName>
    <definedName name="ㅜㅜㅜㅜ" localSheetId="1" hidden="1">{"'도면'!$G$62:$H$63","'도면'!$G$62:$H$63"}</definedName>
    <definedName name="ㅜㅜㅜㅜ" hidden="1">{"'도면'!$G$62:$H$63","'도면'!$G$62:$H$63"}</definedName>
    <definedName name="ㅣ" localSheetId="1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G19" i="16" l="1"/>
  <c r="F22" i="13" l="1"/>
  <c r="E22" i="13"/>
  <c r="F21" i="13"/>
  <c r="E21" i="13"/>
  <c r="F20" i="13"/>
  <c r="E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22" i="13" l="1"/>
  <c r="I21" i="13"/>
  <c r="I20" i="13"/>
</calcChain>
</file>

<file path=xl/sharedStrings.xml><?xml version="1.0" encoding="utf-8"?>
<sst xmlns="http://schemas.openxmlformats.org/spreadsheetml/2006/main" count="136" uniqueCount="83">
  <si>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</si>
  <si>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</si>
  <si>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</si>
  <si>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</si>
  <si>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</si>
  <si>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</si>
  <si>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</si>
  <si>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</si>
  <si>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</si>
  <si>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</si>
  <si>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</si>
  <si>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</si>
  <si>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</si>
  <si>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</si>
  <si>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</si>
  <si>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</si>
  <si>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</si>
  <si>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</si>
  <si>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한국수자원공사</t>
    <phoneticPr fontId="19" type="noConversion"/>
  </si>
  <si>
    <t>염포 가압장</t>
    <phoneticPr fontId="19" type="noConversion"/>
  </si>
  <si>
    <t>ESP40</t>
    <phoneticPr fontId="19" type="noConversion"/>
  </si>
  <si>
    <t>AS</t>
    <phoneticPr fontId="19" type="noConversion"/>
  </si>
  <si>
    <t>단자부
참고값(mΩ)</t>
    <phoneticPr fontId="19" type="noConversion"/>
  </si>
  <si>
    <t>특이사항</t>
    <phoneticPr fontId="19" type="noConversion"/>
  </si>
  <si>
    <t>DC12V</t>
  </si>
  <si>
    <t>DC12V</t>
    <phoneticPr fontId="28" type="noConversion"/>
  </si>
  <si>
    <t>DC12V</t>
    <phoneticPr fontId="28" type="noConversion"/>
  </si>
  <si>
    <t>측정치(mΩ)</t>
    <phoneticPr fontId="28" type="noConversion"/>
  </si>
  <si>
    <t>측정치(DCV)</t>
    <phoneticPr fontId="28" type="noConversion"/>
  </si>
  <si>
    <t>기준치</t>
    <phoneticPr fontId="28" type="noConversion"/>
  </si>
  <si>
    <t>NO.</t>
    <phoneticPr fontId="28" type="noConversion"/>
  </si>
  <si>
    <t>NO.</t>
    <phoneticPr fontId="28" type="noConversion"/>
  </si>
  <si>
    <t>BATTERY 전압</t>
    <phoneticPr fontId="28" type="noConversion"/>
  </si>
  <si>
    <t>16개</t>
    <phoneticPr fontId="28" type="noConversion"/>
  </si>
  <si>
    <t>Battery 수량</t>
    <phoneticPr fontId="28" type="noConversion"/>
  </si>
  <si>
    <t>12V/40AH</t>
    <phoneticPr fontId="28" type="noConversion"/>
  </si>
  <si>
    <t>Battery 사양</t>
    <phoneticPr fontId="28" type="noConversion"/>
  </si>
  <si>
    <t>40AH</t>
    <phoneticPr fontId="19" type="noConversion"/>
  </si>
  <si>
    <t>5KVA</t>
    <phoneticPr fontId="19" type="noConversion"/>
  </si>
  <si>
    <t>평균 내부저항(㏁)</t>
    <phoneticPr fontId="19" type="noConversion"/>
  </si>
  <si>
    <t>용량</t>
    <phoneticPr fontId="19" type="noConversion"/>
  </si>
  <si>
    <t>제조년일</t>
    <phoneticPr fontId="19" type="noConversion"/>
  </si>
  <si>
    <t>축전지 사양</t>
    <phoneticPr fontId="19" type="noConversion"/>
  </si>
  <si>
    <t>UPS</t>
    <phoneticPr fontId="19" type="noConversion"/>
  </si>
  <si>
    <t>판정</t>
    <phoneticPr fontId="28" type="noConversion"/>
  </si>
  <si>
    <t>측정치</t>
    <phoneticPr fontId="28" type="noConversion"/>
  </si>
  <si>
    <t>부하전압</t>
    <phoneticPr fontId="28" type="noConversion"/>
  </si>
  <si>
    <t>입력전압</t>
    <phoneticPr fontId="28" type="noConversion"/>
  </si>
  <si>
    <t>측    정    결    과</t>
    <phoneticPr fontId="28" type="noConversion"/>
  </si>
  <si>
    <r>
      <t xml:space="preserve">  주의)</t>
    </r>
    <r>
      <rPr>
        <sz val="8"/>
        <rFont val="휴먼명조"/>
        <family val="3"/>
        <charset val="129"/>
      </rPr>
      <t xml:space="preserve">  </t>
    </r>
    <r>
      <rPr>
        <sz val="10"/>
        <rFont val="휴먼명조"/>
        <family val="3"/>
        <charset val="129"/>
      </rPr>
      <t>1. 상기자료는 평균적인 참고치이므로 각 제작사의 사양에 의거 준해야 한다.
        2. 전해액의 최고 사용온도는 45℃로 되어 있지만 30℃이상이면 극판이나 세퍼레이터의 열화가 촉진되므로
           30℃를 넘지 않도록 환기등에 주의해야 한다.
        3. 무보수 밀폐형은 전압만 측정하고 3~5년 경과 후 교체한다.</t>
    </r>
    <phoneticPr fontId="28" type="noConversion"/>
  </si>
  <si>
    <t>1.240±0.01</t>
    <phoneticPr fontId="28" type="noConversion"/>
  </si>
  <si>
    <t>1.215±0.01</t>
    <phoneticPr fontId="28" type="noConversion"/>
  </si>
  <si>
    <t>비중</t>
    <phoneticPr fontId="28" type="noConversion"/>
  </si>
  <si>
    <t>기기사양에 의함</t>
    <phoneticPr fontId="28" type="noConversion"/>
  </si>
  <si>
    <t>전류</t>
    <phoneticPr fontId="28" type="noConversion"/>
  </si>
  <si>
    <t>14.4±0.1V</t>
    <phoneticPr fontId="28" type="noConversion"/>
  </si>
  <si>
    <t>2.3V</t>
    <phoneticPr fontId="28" type="noConversion"/>
  </si>
  <si>
    <t>균등</t>
    <phoneticPr fontId="28" type="noConversion"/>
  </si>
  <si>
    <t>13.2±0.1V</t>
    <phoneticPr fontId="28" type="noConversion"/>
  </si>
  <si>
    <t>2.18±0.05V</t>
    <phoneticPr fontId="28" type="noConversion"/>
  </si>
  <si>
    <t>2.15±0.05V</t>
    <phoneticPr fontId="28" type="noConversion"/>
  </si>
  <si>
    <t>부동</t>
    <phoneticPr fontId="28" type="noConversion"/>
  </si>
  <si>
    <t>충전전압</t>
    <phoneticPr fontId="28" type="noConversion"/>
  </si>
  <si>
    <t>HS형</t>
    <phoneticPr fontId="28" type="noConversion"/>
  </si>
  <si>
    <t>CS형</t>
    <phoneticPr fontId="28" type="noConversion"/>
  </si>
  <si>
    <t>12V용</t>
    <phoneticPr fontId="28" type="noConversion"/>
  </si>
  <si>
    <t>2V용</t>
    <phoneticPr fontId="28" type="noConversion"/>
  </si>
  <si>
    <t>100V±10%
200V
202V±20V
220V
222V±13V</t>
    <phoneticPr fontId="28" type="noConversion"/>
  </si>
  <si>
    <t>전압</t>
    <phoneticPr fontId="28" type="noConversion"/>
  </si>
  <si>
    <t>BATTERY 계통</t>
    <phoneticPr fontId="28" type="noConversion"/>
  </si>
  <si>
    <t>전원계통</t>
    <phoneticPr fontId="28" type="noConversion"/>
  </si>
  <si>
    <t>기 준 치</t>
    <phoneticPr fontId="28" type="noConversion"/>
  </si>
  <si>
    <t>측 정 자</t>
  </si>
  <si>
    <t>날    씨</t>
  </si>
  <si>
    <t>2024.04.26</t>
    <phoneticPr fontId="28" type="noConversion"/>
  </si>
  <si>
    <t>측정일자</t>
  </si>
  <si>
    <t>멀티테스타, 후크메타, 축전지테스터</t>
    <phoneticPr fontId="28" type="noConversion"/>
  </si>
  <si>
    <t>측정기구</t>
  </si>
  <si>
    <t>염포 가압장</t>
    <phoneticPr fontId="28" type="noConversion"/>
  </si>
  <si>
    <t>사 업 장</t>
  </si>
  <si>
    <t>U.P.S 관련 측정표</t>
    <phoneticPr fontId="28" type="noConversion"/>
  </si>
  <si>
    <t>(별첨)</t>
    <phoneticPr fontId="28" type="noConversion"/>
  </si>
  <si>
    <t xml:space="preserve">1.로케트산전(2024.04.26)측정시 내부저항 상승 및 편차 발생에 따른 점검진행
2.전압: 13.12V~13.23V/ 저항 : 7.58mΩ~10.13mΩ
 →내부저항 참고치(8.0mΩ)대비 95%~127%
3. UPS장비 이상으로 현재 수리중
 →기 장비 전압 :13.18V/CELL
4.배터리 이상없음
 →관찰 진행 협의
5. 케이블과 철함이 접촉하여 단락시 화재 위험성이 있어 철함 교체 권고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</si>
</sst>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_-* #,##0.00_-;\-* #,##0.00_-;_-* &quot;-&quot;_-;_-@_-"/>
    <numFmt numFmtId="180" formatCode="###.#\ &quot;㏁&quot;"/>
    <numFmt numFmtId="181" formatCode="0.00&quot;mΩ&quot;"/>
    <numFmt numFmtId="182" formatCode="0.00_ "/>
    <numFmt numFmtId="183" formatCode="0.0_ "/>
  </numFmts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0"/>
      <name val="휴먼명조"/>
      <family val="3"/>
      <charset val="129"/>
    </font>
    <font>
      <sz val="10"/>
      <name val="휴먼명조"/>
      <charset val="129"/>
    </font>
    <font>
      <b/>
      <sz val="10"/>
      <color rgb="FF0070C0"/>
      <name val="휴먼명조"/>
      <family val="1"/>
      <charset val="129"/>
    </font>
    <font>
      <b/>
      <sz val="11"/>
      <color rgb="FF0070C0"/>
      <name val="휴먼명조"/>
      <family val="1"/>
      <charset val="129"/>
    </font>
    <font>
      <sz val="11"/>
      <name val="휴먼명조"/>
      <charset val="129"/>
    </font>
    <font>
      <sz val="8"/>
      <name val="돋움"/>
      <family val="3"/>
      <charset val="129"/>
    </font>
    <font>
      <b/>
      <sz val="10"/>
      <name val="휴먼명조"/>
      <family val="3"/>
      <charset val="129"/>
    </font>
    <font>
      <sz val="10"/>
      <name val="휴먼명조"/>
      <family val="1"/>
      <charset val="129"/>
    </font>
    <font>
      <sz val="11"/>
      <name val="휴먼명조"/>
      <family val="3"/>
      <charset val="129"/>
    </font>
    <font>
      <sz val="12"/>
      <name val="휴먼명조"/>
      <family val="3"/>
      <charset val="129"/>
    </font>
    <font>
      <sz val="8"/>
      <name val="휴먼명조"/>
      <family val="3"/>
      <charset val="129"/>
    </font>
    <font>
      <b/>
      <sz val="16"/>
      <name val="휴먼명조"/>
      <family val="3"/>
      <charset val="129"/>
    </font>
    <font>
      <b/>
      <sz val="11"/>
      <color indexed="10"/>
      <name val="휴먼명조"/>
      <family val="3"/>
      <charset val="129"/>
    </font>
    <font>
      <sz val="11"/>
      <name val="휴먼명조"/>
      <family val="1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13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0" fontId="23" fillId="0" borderId="0" xfId="44" applyNumberFormat="1" applyFont="1" applyFill="1" applyAlignment="1">
      <alignment vertical="center"/>
    </xf>
    <xf numFmtId="179" fontId="23" fillId="0" borderId="0" xfId="45" applyNumberFormat="1" applyFont="1" applyFill="1" applyAlignment="1">
      <alignment vertical="center"/>
    </xf>
    <xf numFmtId="0" fontId="23" fillId="0" borderId="0" xfId="44" applyNumberFormat="1" applyFont="1" applyFill="1" applyAlignment="1">
      <alignment horizontal="center" vertical="center"/>
    </xf>
    <xf numFmtId="0" fontId="23" fillId="0" borderId="0" xfId="44" applyFont="1" applyFill="1" applyAlignment="1">
      <alignment vertical="center"/>
    </xf>
    <xf numFmtId="179" fontId="23" fillId="0" borderId="14" xfId="45" applyNumberFormat="1" applyFont="1" applyFill="1" applyBorder="1" applyAlignment="1">
      <alignment horizontal="center" vertical="center" shrinkToFit="1"/>
    </xf>
    <xf numFmtId="180" fontId="23" fillId="0" borderId="10" xfId="44" applyNumberFormat="1" applyFont="1" applyFill="1" applyBorder="1" applyAlignment="1">
      <alignment horizontal="center" vertical="center"/>
    </xf>
    <xf numFmtId="0" fontId="24" fillId="0" borderId="10" xfId="45" applyNumberFormat="1" applyFont="1" applyFill="1" applyBorder="1" applyAlignment="1">
      <alignment horizontal="center" vertical="center"/>
    </xf>
    <xf numFmtId="0" fontId="24" fillId="0" borderId="10" xfId="44" applyNumberFormat="1" applyFont="1" applyFill="1" applyBorder="1" applyAlignment="1">
      <alignment horizontal="center" vertical="center"/>
    </xf>
    <xf numFmtId="0" fontId="23" fillId="0" borderId="10" xfId="44" applyNumberFormat="1" applyFont="1" applyFill="1" applyBorder="1" applyAlignment="1">
      <alignment horizontal="center" vertical="center"/>
    </xf>
    <xf numFmtId="0" fontId="23" fillId="0" borderId="10" xfId="45" applyNumberFormat="1" applyFont="1" applyFill="1" applyBorder="1" applyAlignment="1">
      <alignment horizontal="center" vertical="center"/>
    </xf>
    <xf numFmtId="0" fontId="25" fillId="0" borderId="10" xfId="45" applyNumberFormat="1" applyFont="1" applyFill="1" applyBorder="1" applyAlignment="1">
      <alignment horizontal="center" vertical="center"/>
    </xf>
    <xf numFmtId="0" fontId="26" fillId="0" borderId="10" xfId="45" applyNumberFormat="1" applyFont="1" applyFill="1" applyBorder="1" applyAlignment="1">
      <alignment horizontal="center" vertical="center"/>
    </xf>
    <xf numFmtId="0" fontId="27" fillId="0" borderId="10" xfId="45" applyNumberFormat="1" applyFont="1" applyFill="1" applyBorder="1" applyAlignment="1">
      <alignment horizontal="center" vertical="center"/>
    </xf>
    <xf numFmtId="0" fontId="23" fillId="0" borderId="16" xfId="44" applyNumberFormat="1" applyFont="1" applyFill="1" applyBorder="1" applyAlignment="1">
      <alignment horizontal="center" vertical="center"/>
    </xf>
    <xf numFmtId="182" fontId="30" fillId="0" borderId="10" xfId="43" applyNumberFormat="1" applyFont="1" applyFill="1" applyBorder="1" applyAlignment="1">
      <alignment horizontal="center" vertical="center"/>
    </xf>
    <xf numFmtId="2" fontId="30" fillId="0" borderId="10" xfId="45" applyNumberFormat="1" applyFont="1" applyFill="1" applyBorder="1" applyAlignment="1">
      <alignment horizontal="center" vertical="center"/>
    </xf>
    <xf numFmtId="183" fontId="30" fillId="0" borderId="10" xfId="45" applyNumberFormat="1" applyFont="1" applyFill="1" applyBorder="1" applyAlignment="1">
      <alignment horizontal="center" vertical="center" wrapText="1"/>
    </xf>
    <xf numFmtId="178" fontId="30" fillId="34" borderId="10" xfId="45" applyNumberFormat="1" applyFont="1" applyFill="1" applyBorder="1" applyAlignment="1">
      <alignment horizontal="center" vertical="center"/>
    </xf>
    <xf numFmtId="183" fontId="30" fillId="34" borderId="10" xfId="45" applyNumberFormat="1" applyFont="1" applyFill="1" applyBorder="1" applyAlignment="1">
      <alignment horizontal="center" vertical="center" wrapText="1"/>
    </xf>
    <xf numFmtId="0" fontId="31" fillId="35" borderId="14" xfId="44" applyFont="1" applyFill="1" applyBorder="1" applyAlignment="1">
      <alignment horizontal="center" vertical="center"/>
    </xf>
    <xf numFmtId="0" fontId="31" fillId="35" borderId="10" xfId="44" applyFont="1" applyFill="1" applyBorder="1" applyAlignment="1">
      <alignment horizontal="center" vertical="center"/>
    </xf>
    <xf numFmtId="0" fontId="31" fillId="35" borderId="13" xfId="44" applyFont="1" applyFill="1" applyBorder="1" applyAlignment="1">
      <alignment horizontal="center" vertical="center"/>
    </xf>
    <xf numFmtId="0" fontId="23" fillId="35" borderId="14" xfId="44" applyFont="1" applyFill="1" applyBorder="1" applyAlignment="1">
      <alignment horizontal="center" vertical="center"/>
    </xf>
    <xf numFmtId="0" fontId="23" fillId="35" borderId="10" xfId="44" applyFont="1" applyFill="1" applyBorder="1" applyAlignment="1">
      <alignment horizontal="center" vertical="center"/>
    </xf>
    <xf numFmtId="0" fontId="31" fillId="35" borderId="0" xfId="44" applyFont="1" applyFill="1" applyBorder="1" applyAlignment="1">
      <alignment horizontal="center" vertical="center"/>
    </xf>
    <xf numFmtId="0" fontId="31" fillId="35" borderId="19" xfId="44" applyFont="1" applyFill="1" applyBorder="1" applyAlignment="1">
      <alignment horizontal="center" vertical="center"/>
    </xf>
    <xf numFmtId="0" fontId="31" fillId="0" borderId="10" xfId="44" quotePrefix="1" applyFont="1" applyFill="1" applyBorder="1" applyAlignment="1">
      <alignment horizontal="center" vertical="center"/>
    </xf>
    <xf numFmtId="0" fontId="31" fillId="0" borderId="10" xfId="44" applyFont="1" applyFill="1" applyBorder="1" applyAlignment="1">
      <alignment horizontal="center" vertical="center"/>
    </xf>
    <xf numFmtId="0" fontId="35" fillId="0" borderId="0" xfId="44" applyNumberFormat="1" applyFont="1" applyFill="1" applyBorder="1" applyAlignment="1">
      <alignment horizontal="center" vertical="center"/>
    </xf>
    <xf numFmtId="0" fontId="31" fillId="0" borderId="0" xfId="44" applyNumberFormat="1" applyFont="1" applyFill="1" applyBorder="1" applyAlignment="1">
      <alignment vertical="center"/>
    </xf>
    <xf numFmtId="0" fontId="36" fillId="0" borderId="0" xfId="44" applyNumberFormat="1" applyFont="1" applyFill="1" applyBorder="1" applyAlignment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3" fillId="0" borderId="14" xfId="44" applyNumberFormat="1" applyFont="1" applyFill="1" applyBorder="1" applyAlignment="1">
      <alignment horizontal="center" vertical="center" shrinkToFit="1"/>
    </xf>
    <xf numFmtId="0" fontId="23" fillId="0" borderId="15" xfId="44" applyNumberFormat="1" applyFont="1" applyFill="1" applyBorder="1" applyAlignment="1">
      <alignment horizontal="center" vertical="center" shrinkToFit="1"/>
    </xf>
    <xf numFmtId="0" fontId="23" fillId="0" borderId="16" xfId="44" applyNumberFormat="1" applyFont="1" applyFill="1" applyBorder="1" applyAlignment="1">
      <alignment horizontal="center" vertical="center" shrinkToFit="1"/>
    </xf>
    <xf numFmtId="0" fontId="23" fillId="0" borderId="14" xfId="44" applyNumberFormat="1" applyFont="1" applyFill="1" applyBorder="1" applyAlignment="1">
      <alignment horizontal="center" vertical="center"/>
    </xf>
    <xf numFmtId="0" fontId="23" fillId="0" borderId="16" xfId="44" applyNumberFormat="1" applyFont="1" applyFill="1" applyBorder="1" applyAlignment="1">
      <alignment horizontal="center" vertical="center"/>
    </xf>
    <xf numFmtId="0" fontId="23" fillId="0" borderId="10" xfId="44" applyNumberFormat="1" applyFont="1" applyFill="1" applyBorder="1" applyAlignment="1">
      <alignment horizontal="center" vertical="center" shrinkToFit="1"/>
    </xf>
    <xf numFmtId="0" fontId="23" fillId="0" borderId="10" xfId="44" applyNumberFormat="1" applyFont="1" applyFill="1" applyBorder="1" applyAlignment="1">
      <alignment horizontal="left" vertical="center" shrinkToFit="1"/>
    </xf>
    <xf numFmtId="0" fontId="23" fillId="0" borderId="14" xfId="44" applyNumberFormat="1" applyFont="1" applyFill="1" applyBorder="1" applyAlignment="1">
      <alignment horizontal="left" vertical="center" shrinkToFit="1"/>
    </xf>
    <xf numFmtId="0" fontId="23" fillId="0" borderId="15" xfId="44" applyNumberFormat="1" applyFont="1" applyFill="1" applyBorder="1" applyAlignment="1">
      <alignment horizontal="center" vertical="center"/>
    </xf>
    <xf numFmtId="0" fontId="23" fillId="35" borderId="14" xfId="44" applyFont="1" applyFill="1" applyBorder="1" applyAlignment="1">
      <alignment horizontal="left" vertical="center" wrapText="1"/>
    </xf>
    <xf numFmtId="0" fontId="23" fillId="35" borderId="15" xfId="44" applyFont="1" applyFill="1" applyBorder="1" applyAlignment="1">
      <alignment horizontal="left" vertical="center" wrapText="1"/>
    </xf>
    <xf numFmtId="0" fontId="32" fillId="35" borderId="14" xfId="44" applyFont="1" applyFill="1" applyBorder="1" applyAlignment="1">
      <alignment horizontal="center" vertical="center"/>
    </xf>
    <xf numFmtId="0" fontId="32" fillId="35" borderId="15" xfId="44" applyFont="1" applyFill="1" applyBorder="1" applyAlignment="1">
      <alignment horizontal="center" vertical="center"/>
    </xf>
    <xf numFmtId="0" fontId="30" fillId="34" borderId="19" xfId="0" applyFont="1" applyFill="1" applyBorder="1" applyAlignment="1">
      <alignment horizontal="center" vertical="center" wrapText="1"/>
    </xf>
    <xf numFmtId="0" fontId="30" fillId="34" borderId="18" xfId="0" applyFont="1" applyFill="1" applyBorder="1" applyAlignment="1">
      <alignment horizontal="center" vertical="center" wrapText="1"/>
    </xf>
    <xf numFmtId="183" fontId="30" fillId="34" borderId="13" xfId="43" applyNumberFormat="1" applyFont="1" applyFill="1" applyBorder="1" applyAlignment="1">
      <alignment horizontal="center" vertical="center"/>
    </xf>
    <xf numFmtId="183" fontId="30" fillId="34" borderId="17" xfId="43" applyNumberFormat="1" applyFont="1" applyFill="1" applyBorder="1" applyAlignment="1">
      <alignment horizontal="center" vertical="center"/>
    </xf>
    <xf numFmtId="0" fontId="30" fillId="34" borderId="14" xfId="44" applyFont="1" applyFill="1" applyBorder="1" applyAlignment="1">
      <alignment horizontal="center" vertical="center" wrapText="1"/>
    </xf>
    <xf numFmtId="0" fontId="30" fillId="34" borderId="15" xfId="44" applyFont="1" applyFill="1" applyBorder="1" applyAlignment="1">
      <alignment horizontal="center" vertical="center" wrapText="1"/>
    </xf>
    <xf numFmtId="181" fontId="30" fillId="0" borderId="14" xfId="45" applyNumberFormat="1" applyFont="1" applyFill="1" applyBorder="1" applyAlignment="1">
      <alignment horizontal="center" vertical="center"/>
    </xf>
    <xf numFmtId="181" fontId="30" fillId="0" borderId="15" xfId="45" applyNumberFormat="1" applyFont="1" applyFill="1" applyBorder="1" applyAlignment="1">
      <alignment horizontal="center" vertical="center"/>
    </xf>
    <xf numFmtId="0" fontId="23" fillId="35" borderId="19" xfId="44" applyFont="1" applyFill="1" applyBorder="1" applyAlignment="1">
      <alignment horizontal="center" vertical="center"/>
    </xf>
    <xf numFmtId="0" fontId="23" fillId="35" borderId="24" xfId="44" applyFont="1" applyFill="1" applyBorder="1" applyAlignment="1">
      <alignment horizontal="center" vertical="center"/>
    </xf>
    <xf numFmtId="0" fontId="23" fillId="35" borderId="18" xfId="44" applyFont="1" applyFill="1" applyBorder="1" applyAlignment="1">
      <alignment horizontal="center" vertical="center"/>
    </xf>
    <xf numFmtId="0" fontId="23" fillId="35" borderId="20" xfId="44" applyFont="1" applyFill="1" applyBorder="1" applyAlignment="1">
      <alignment horizontal="center" vertical="center"/>
    </xf>
    <xf numFmtId="0" fontId="23" fillId="35" borderId="14" xfId="44" applyFont="1" applyFill="1" applyBorder="1" applyAlignment="1">
      <alignment horizontal="center" vertical="center"/>
    </xf>
    <xf numFmtId="0" fontId="23" fillId="35" borderId="16" xfId="44" applyFont="1" applyFill="1" applyBorder="1" applyAlignment="1">
      <alignment horizontal="center" vertical="center"/>
    </xf>
    <xf numFmtId="0" fontId="23" fillId="35" borderId="13" xfId="44" applyFont="1" applyFill="1" applyBorder="1" applyAlignment="1">
      <alignment horizontal="center" vertical="center"/>
    </xf>
    <xf numFmtId="0" fontId="23" fillId="35" borderId="17" xfId="44" applyFont="1" applyFill="1" applyBorder="1" applyAlignment="1">
      <alignment horizontal="center" vertical="center"/>
    </xf>
    <xf numFmtId="0" fontId="31" fillId="0" borderId="18" xfId="44" applyFont="1" applyFill="1" applyBorder="1" applyAlignment="1">
      <alignment horizontal="center" vertical="center" shrinkToFit="1"/>
    </xf>
    <xf numFmtId="0" fontId="31" fillId="0" borderId="26" xfId="44" applyFont="1" applyFill="1" applyBorder="1" applyAlignment="1">
      <alignment horizontal="center" vertical="center" shrinkToFit="1"/>
    </xf>
    <xf numFmtId="0" fontId="29" fillId="0" borderId="10" xfId="44" applyNumberFormat="1" applyFont="1" applyFill="1" applyBorder="1" applyAlignment="1">
      <alignment horizontal="center" vertical="center"/>
    </xf>
    <xf numFmtId="179" fontId="23" fillId="0" borderId="14" xfId="45" applyNumberFormat="1" applyFont="1" applyFill="1" applyBorder="1" applyAlignment="1">
      <alignment horizontal="center" vertical="center"/>
    </xf>
    <xf numFmtId="179" fontId="23" fillId="0" borderId="15" xfId="45" applyNumberFormat="1" applyFont="1" applyFill="1" applyBorder="1" applyAlignment="1">
      <alignment horizontal="center" vertical="center"/>
    </xf>
    <xf numFmtId="0" fontId="31" fillId="35" borderId="19" xfId="44" applyFont="1" applyFill="1" applyBorder="1" applyAlignment="1">
      <alignment horizontal="center" vertical="center"/>
    </xf>
    <xf numFmtId="0" fontId="31" fillId="35" borderId="25" xfId="44" applyFont="1" applyFill="1" applyBorder="1" applyAlignment="1">
      <alignment horizontal="center" vertical="center"/>
    </xf>
    <xf numFmtId="0" fontId="23" fillId="35" borderId="15" xfId="44" applyFont="1" applyFill="1" applyBorder="1" applyAlignment="1">
      <alignment horizontal="center" vertical="center"/>
    </xf>
    <xf numFmtId="0" fontId="23" fillId="35" borderId="23" xfId="44" applyFont="1" applyFill="1" applyBorder="1" applyAlignment="1">
      <alignment horizontal="center" vertical="center"/>
    </xf>
    <xf numFmtId="0" fontId="23" fillId="35" borderId="19" xfId="44" applyFont="1" applyFill="1" applyBorder="1" applyAlignment="1">
      <alignment horizontal="center" vertical="center" wrapText="1"/>
    </xf>
    <xf numFmtId="0" fontId="23" fillId="35" borderId="24" xfId="44" applyFont="1" applyFill="1" applyBorder="1" applyAlignment="1">
      <alignment horizontal="center" vertical="center" wrapText="1"/>
    </xf>
    <xf numFmtId="0" fontId="23" fillId="35" borderId="22" xfId="44" applyFont="1" applyFill="1" applyBorder="1" applyAlignment="1">
      <alignment horizontal="center" vertical="center" wrapText="1"/>
    </xf>
    <xf numFmtId="0" fontId="23" fillId="35" borderId="21" xfId="44" applyFont="1" applyFill="1" applyBorder="1" applyAlignment="1">
      <alignment horizontal="center" vertical="center" wrapText="1"/>
    </xf>
    <xf numFmtId="0" fontId="23" fillId="35" borderId="18" xfId="44" applyFont="1" applyFill="1" applyBorder="1" applyAlignment="1">
      <alignment horizontal="center" vertical="center" wrapText="1"/>
    </xf>
    <xf numFmtId="0" fontId="23" fillId="35" borderId="20" xfId="44" applyFont="1" applyFill="1" applyBorder="1" applyAlignment="1">
      <alignment horizontal="center" vertical="center" wrapText="1"/>
    </xf>
    <xf numFmtId="0" fontId="34" fillId="36" borderId="14" xfId="44" applyFont="1" applyFill="1" applyBorder="1" applyAlignment="1">
      <alignment horizontal="center" vertical="center"/>
    </xf>
    <xf numFmtId="0" fontId="34" fillId="36" borderId="15" xfId="44" applyFont="1" applyFill="1" applyBorder="1" applyAlignment="1">
      <alignment horizontal="center" vertical="center"/>
    </xf>
    <xf numFmtId="0" fontId="31" fillId="0" borderId="14" xfId="44" applyFont="1" applyFill="1" applyBorder="1" applyAlignment="1">
      <alignment horizontal="center" vertical="center"/>
    </xf>
    <xf numFmtId="0" fontId="31" fillId="0" borderId="15" xfId="44" applyFont="1" applyFill="1" applyBorder="1" applyAlignment="1">
      <alignment horizontal="center" vertical="center"/>
    </xf>
    <xf numFmtId="0" fontId="27" fillId="0" borderId="14" xfId="44" applyFont="1" applyFill="1" applyBorder="1" applyAlignment="1">
      <alignment horizontal="center" vertical="center"/>
    </xf>
    <xf numFmtId="0" fontId="27" fillId="0" borderId="15" xfId="44" applyFont="1" applyFill="1" applyBorder="1" applyAlignment="1">
      <alignment horizontal="center" vertical="center"/>
    </xf>
    <xf numFmtId="0" fontId="31" fillId="0" borderId="14" xfId="44" quotePrefix="1" applyFont="1" applyFill="1" applyBorder="1" applyAlignment="1">
      <alignment horizontal="center" vertical="center"/>
    </xf>
    <xf numFmtId="0" fontId="31" fillId="0" borderId="15" xfId="44" quotePrefix="1" applyFont="1" applyFill="1" applyBorder="1" applyAlignment="1">
      <alignment horizontal="center" vertical="center"/>
    </xf>
    <xf numFmtId="0" fontId="31" fillId="0" borderId="13" xfId="44" quotePrefix="1" applyFont="1" applyFill="1" applyBorder="1" applyAlignment="1">
      <alignment horizontal="center" vertical="center"/>
    </xf>
    <xf numFmtId="0" fontId="22" fillId="0" borderId="17" xfId="44" applyFill="1" applyBorder="1"/>
    <xf numFmtId="0" fontId="31" fillId="0" borderId="19" xfId="44" applyFont="1" applyFill="1" applyBorder="1" applyAlignment="1">
      <alignment horizontal="center" vertical="center" shrinkToFit="1"/>
    </xf>
    <xf numFmtId="0" fontId="27" fillId="0" borderId="25" xfId="44" applyFont="1" applyFill="1" applyBorder="1" applyAlignment="1">
      <alignment horizontal="center" vertical="center" shrinkToFit="1"/>
    </xf>
    <xf numFmtId="0" fontId="31" fillId="0" borderId="17" xfId="44" quotePrefix="1" applyFont="1" applyFill="1" applyBorder="1" applyAlignment="1">
      <alignment horizontal="center" vertical="center"/>
    </xf>
    <xf numFmtId="0" fontId="31" fillId="0" borderId="25" xfId="44" applyFont="1" applyFill="1" applyBorder="1" applyAlignment="1">
      <alignment horizontal="center" vertical="center" shrinkToFit="1"/>
    </xf>
    <xf numFmtId="0" fontId="27" fillId="0" borderId="18" xfId="44" applyFont="1" applyFill="1" applyBorder="1" applyAlignment="1">
      <alignment horizontal="center" vertical="center" shrinkToFit="1"/>
    </xf>
    <xf numFmtId="0" fontId="27" fillId="0" borderId="26" xfId="44" applyFont="1" applyFill="1" applyBorder="1" applyAlignment="1">
      <alignment horizontal="center" vertical="center" shrinkToFi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23</xdr:row>
      <xdr:rowOff>2045317</xdr:rowOff>
    </xdr:from>
    <xdr:to>
      <xdr:col>2</xdr:col>
      <xdr:colOff>540317</xdr:colOff>
      <xdr:row>23</xdr:row>
      <xdr:rowOff>2381494</xdr:rowOff>
    </xdr:to>
    <xdr:sp macro="" textlink="">
      <xdr:nvSpPr>
        <xdr:cNvPr id="15" name="TextBox 14"/>
        <xdr:cNvSpPr txBox="1"/>
      </xdr:nvSpPr>
      <xdr:spPr>
        <a:xfrm>
          <a:off x="1506946" y="7992230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17889</xdr:colOff>
      <xdr:row>23</xdr:row>
      <xdr:rowOff>8282</xdr:rowOff>
    </xdr:from>
    <xdr:to>
      <xdr:col>7</xdr:col>
      <xdr:colOff>1283802</xdr:colOff>
      <xdr:row>23</xdr:row>
      <xdr:rowOff>2476500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42" r="9940"/>
        <a:stretch/>
      </xdr:blipFill>
      <xdr:spPr>
        <a:xfrm rot="5400000">
          <a:off x="5810911" y="6133934"/>
          <a:ext cx="2468218" cy="2110739"/>
        </a:xfrm>
        <a:prstGeom prst="rect">
          <a:avLst/>
        </a:prstGeom>
      </xdr:spPr>
    </xdr:pic>
    <xdr:clientData/>
  </xdr:twoCellAnchor>
  <xdr:twoCellAnchor editAs="oneCell">
    <xdr:from>
      <xdr:col>1</xdr:col>
      <xdr:colOff>16565</xdr:colOff>
      <xdr:row>23</xdr:row>
      <xdr:rowOff>16562</xdr:rowOff>
    </xdr:from>
    <xdr:to>
      <xdr:col>3</xdr:col>
      <xdr:colOff>49697</xdr:colOff>
      <xdr:row>23</xdr:row>
      <xdr:rowOff>2020956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853" t="49468" r="431" b="28642"/>
        <a:stretch/>
      </xdr:blipFill>
      <xdr:spPr>
        <a:xfrm rot="10800000">
          <a:off x="1151282" y="5963475"/>
          <a:ext cx="2343980" cy="2004394"/>
        </a:xfrm>
        <a:prstGeom prst="rect">
          <a:avLst/>
        </a:prstGeom>
      </xdr:spPr>
    </xdr:pic>
    <xdr:clientData/>
  </xdr:twoCellAnchor>
  <xdr:twoCellAnchor editAs="oneCell">
    <xdr:from>
      <xdr:col>8</xdr:col>
      <xdr:colOff>11023</xdr:colOff>
      <xdr:row>23</xdr:row>
      <xdr:rowOff>24848</xdr:rowOff>
    </xdr:from>
    <xdr:to>
      <xdr:col>8</xdr:col>
      <xdr:colOff>1946413</xdr:colOff>
      <xdr:row>23</xdr:row>
      <xdr:rowOff>2476500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8119697" y="5971761"/>
          <a:ext cx="1935390" cy="2451652"/>
        </a:xfrm>
        <a:prstGeom prst="rect">
          <a:avLst/>
        </a:prstGeom>
      </xdr:spPr>
    </xdr:pic>
    <xdr:clientData/>
  </xdr:twoCellAnchor>
  <xdr:twoCellAnchor>
    <xdr:from>
      <xdr:col>6</xdr:col>
      <xdr:colOff>182217</xdr:colOff>
      <xdr:row>23</xdr:row>
      <xdr:rowOff>57978</xdr:rowOff>
    </xdr:from>
    <xdr:to>
      <xdr:col>7</xdr:col>
      <xdr:colOff>1043609</xdr:colOff>
      <xdr:row>23</xdr:row>
      <xdr:rowOff>803413</xdr:rowOff>
    </xdr:to>
    <xdr:sp macro="" textlink="">
      <xdr:nvSpPr>
        <xdr:cNvPr id="9" name="타원 8"/>
        <xdr:cNvSpPr/>
      </xdr:nvSpPr>
      <xdr:spPr>
        <a:xfrm>
          <a:off x="6153978" y="6965674"/>
          <a:ext cx="1706218" cy="74543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topLeftCell="A14" zoomScale="115" zoomScaleNormal="115" workbookViewId="0">
      <selection activeCell="B23" sqref="B23:E23"/>
    </sheetView>
  </sheetViews>
  <sheetFormatPr defaultRowHeight="15.75"/>
  <cols>
    <col min="1" max="1" width="14.875" style="7" customWidth="1"/>
    <col min="2" max="2" width="15.375" style="7" customWidth="1"/>
    <col min="3" max="3" width="1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18" t="s">
        <v>20</v>
      </c>
      <c r="C2" s="18" t="s">
        <v>1</v>
      </c>
      <c r="D2" s="63">
        <v>45275</v>
      </c>
      <c r="E2" s="64"/>
      <c r="F2" s="10" t="s">
        <v>5</v>
      </c>
      <c r="G2" s="14" t="s">
        <v>21</v>
      </c>
      <c r="H2" s="18" t="s">
        <v>6</v>
      </c>
      <c r="I2" s="10">
        <v>16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22</v>
      </c>
      <c r="I3" s="17" t="s">
        <v>13</v>
      </c>
      <c r="J3"/>
      <c r="K3"/>
    </row>
    <row r="4" spans="1:11" ht="16.5">
      <c r="A4" s="19">
        <v>45419</v>
      </c>
      <c r="B4" s="20" t="s">
        <v>18</v>
      </c>
      <c r="C4" s="20" t="s">
        <v>19</v>
      </c>
      <c r="D4" s="23">
        <v>1</v>
      </c>
      <c r="E4" s="21">
        <v>13.21</v>
      </c>
      <c r="F4" s="21">
        <v>8.18</v>
      </c>
      <c r="G4" s="24">
        <v>24</v>
      </c>
      <c r="H4" s="25">
        <v>8</v>
      </c>
      <c r="I4" s="22">
        <f t="shared" ref="I4:I19" si="0">F4/H4</f>
        <v>1.0225</v>
      </c>
      <c r="J4"/>
      <c r="K4"/>
    </row>
    <row r="5" spans="1:11" ht="16.5">
      <c r="A5" s="19">
        <v>45419</v>
      </c>
      <c r="B5" s="20" t="s">
        <v>18</v>
      </c>
      <c r="C5" s="20" t="s">
        <v>19</v>
      </c>
      <c r="D5" s="23">
        <v>2</v>
      </c>
      <c r="E5" s="21">
        <v>13.2</v>
      </c>
      <c r="F5" s="21">
        <v>8.19</v>
      </c>
      <c r="G5" s="24">
        <v>24</v>
      </c>
      <c r="H5" s="25">
        <v>8</v>
      </c>
      <c r="I5" s="22">
        <f t="shared" si="0"/>
        <v>1.0237499999999999</v>
      </c>
      <c r="J5"/>
      <c r="K5"/>
    </row>
    <row r="6" spans="1:11" ht="16.5">
      <c r="A6" s="19">
        <v>45419</v>
      </c>
      <c r="B6" s="20" t="s">
        <v>18</v>
      </c>
      <c r="C6" s="20" t="s">
        <v>19</v>
      </c>
      <c r="D6" s="23">
        <v>3</v>
      </c>
      <c r="E6" s="21">
        <v>13.19</v>
      </c>
      <c r="F6" s="21">
        <v>8.85</v>
      </c>
      <c r="G6" s="24">
        <v>24</v>
      </c>
      <c r="H6" s="25">
        <v>8</v>
      </c>
      <c r="I6" s="22">
        <f t="shared" si="0"/>
        <v>1.10625</v>
      </c>
      <c r="J6"/>
      <c r="K6"/>
    </row>
    <row r="7" spans="1:11" ht="16.5">
      <c r="A7" s="19">
        <v>45419</v>
      </c>
      <c r="B7" s="20" t="s">
        <v>18</v>
      </c>
      <c r="C7" s="20" t="s">
        <v>19</v>
      </c>
      <c r="D7" s="23">
        <v>4</v>
      </c>
      <c r="E7" s="21">
        <v>13.16</v>
      </c>
      <c r="F7" s="21">
        <v>7.58</v>
      </c>
      <c r="G7" s="24">
        <v>24</v>
      </c>
      <c r="H7" s="25">
        <v>8</v>
      </c>
      <c r="I7" s="22">
        <f t="shared" si="0"/>
        <v>0.94750000000000001</v>
      </c>
      <c r="J7"/>
      <c r="K7"/>
    </row>
    <row r="8" spans="1:11" ht="16.5">
      <c r="A8" s="19">
        <v>45419</v>
      </c>
      <c r="B8" s="20" t="s">
        <v>18</v>
      </c>
      <c r="C8" s="20" t="s">
        <v>19</v>
      </c>
      <c r="D8" s="23">
        <v>5</v>
      </c>
      <c r="E8" s="21">
        <v>13.16</v>
      </c>
      <c r="F8" s="21">
        <v>8.83</v>
      </c>
      <c r="G8" s="24">
        <v>24</v>
      </c>
      <c r="H8" s="25">
        <v>8</v>
      </c>
      <c r="I8" s="22">
        <f t="shared" si="0"/>
        <v>1.10375</v>
      </c>
      <c r="J8"/>
      <c r="K8"/>
    </row>
    <row r="9" spans="1:11" ht="16.5">
      <c r="A9" s="19">
        <v>45419</v>
      </c>
      <c r="B9" s="20" t="s">
        <v>18</v>
      </c>
      <c r="C9" s="20" t="s">
        <v>19</v>
      </c>
      <c r="D9" s="23">
        <v>6</v>
      </c>
      <c r="E9" s="21">
        <v>13.18</v>
      </c>
      <c r="F9" s="21">
        <v>10.130000000000001</v>
      </c>
      <c r="G9" s="24">
        <v>24</v>
      </c>
      <c r="H9" s="25">
        <v>8</v>
      </c>
      <c r="I9" s="22">
        <f t="shared" si="0"/>
        <v>1.2662500000000001</v>
      </c>
      <c r="J9" s="26"/>
      <c r="K9"/>
    </row>
    <row r="10" spans="1:11" ht="16.5">
      <c r="A10" s="19">
        <v>45419</v>
      </c>
      <c r="B10" s="20" t="s">
        <v>18</v>
      </c>
      <c r="C10" s="20" t="s">
        <v>19</v>
      </c>
      <c r="D10" s="23">
        <v>7</v>
      </c>
      <c r="E10" s="21">
        <v>13.12</v>
      </c>
      <c r="F10" s="21">
        <v>7.85</v>
      </c>
      <c r="G10" s="24">
        <v>24</v>
      </c>
      <c r="H10" s="25">
        <v>8</v>
      </c>
      <c r="I10" s="22">
        <f t="shared" si="0"/>
        <v>0.98124999999999996</v>
      </c>
      <c r="J10" s="26"/>
      <c r="K10"/>
    </row>
    <row r="11" spans="1:11" ht="16.5">
      <c r="A11" s="19">
        <v>45419</v>
      </c>
      <c r="B11" s="20" t="s">
        <v>18</v>
      </c>
      <c r="C11" s="20" t="s">
        <v>19</v>
      </c>
      <c r="D11" s="23">
        <v>8</v>
      </c>
      <c r="E11" s="21">
        <v>13.17</v>
      </c>
      <c r="F11" s="21">
        <v>9.4600000000000009</v>
      </c>
      <c r="G11" s="24">
        <v>24</v>
      </c>
      <c r="H11" s="25">
        <v>8</v>
      </c>
      <c r="I11" s="22">
        <f t="shared" si="0"/>
        <v>1.1825000000000001</v>
      </c>
      <c r="J11" s="26"/>
      <c r="K11"/>
    </row>
    <row r="12" spans="1:11" ht="16.5">
      <c r="A12" s="19">
        <v>45419</v>
      </c>
      <c r="B12" s="20" t="s">
        <v>18</v>
      </c>
      <c r="C12" s="20" t="s">
        <v>19</v>
      </c>
      <c r="D12" s="23">
        <v>9</v>
      </c>
      <c r="E12" s="21">
        <v>13.16</v>
      </c>
      <c r="F12" s="21">
        <v>7.98</v>
      </c>
      <c r="G12" s="24">
        <v>24</v>
      </c>
      <c r="H12" s="25">
        <v>8</v>
      </c>
      <c r="I12" s="22">
        <f t="shared" si="0"/>
        <v>0.99750000000000005</v>
      </c>
      <c r="J12" s="26"/>
      <c r="K12"/>
    </row>
    <row r="13" spans="1:11" ht="16.5">
      <c r="A13" s="19">
        <v>45419</v>
      </c>
      <c r="B13" s="20" t="s">
        <v>18</v>
      </c>
      <c r="C13" s="20" t="s">
        <v>19</v>
      </c>
      <c r="D13" s="23">
        <v>10</v>
      </c>
      <c r="E13" s="21">
        <v>13.19</v>
      </c>
      <c r="F13" s="21">
        <v>9.6999999999999993</v>
      </c>
      <c r="G13" s="24">
        <v>24</v>
      </c>
      <c r="H13" s="25">
        <v>8</v>
      </c>
      <c r="I13" s="22">
        <f t="shared" si="0"/>
        <v>1.2124999999999999</v>
      </c>
      <c r="J13" s="26"/>
      <c r="K13"/>
    </row>
    <row r="14" spans="1:11" ht="16.5">
      <c r="A14" s="19">
        <v>45419</v>
      </c>
      <c r="B14" s="20" t="s">
        <v>18</v>
      </c>
      <c r="C14" s="20" t="s">
        <v>19</v>
      </c>
      <c r="D14" s="23">
        <v>11</v>
      </c>
      <c r="E14" s="21">
        <v>13.2</v>
      </c>
      <c r="F14" s="21">
        <v>8.2899999999999991</v>
      </c>
      <c r="G14" s="24">
        <v>24</v>
      </c>
      <c r="H14" s="25">
        <v>8</v>
      </c>
      <c r="I14" s="22">
        <f t="shared" si="0"/>
        <v>1.0362499999999999</v>
      </c>
      <c r="J14" s="26"/>
      <c r="K14"/>
    </row>
    <row r="15" spans="1:11" ht="16.5">
      <c r="A15" s="19">
        <v>45419</v>
      </c>
      <c r="B15" s="20" t="s">
        <v>18</v>
      </c>
      <c r="C15" s="20" t="s">
        <v>19</v>
      </c>
      <c r="D15" s="23">
        <v>12</v>
      </c>
      <c r="E15" s="21">
        <v>13.15</v>
      </c>
      <c r="F15" s="21">
        <v>8.02</v>
      </c>
      <c r="G15" s="24">
        <v>24</v>
      </c>
      <c r="H15" s="25">
        <v>8</v>
      </c>
      <c r="I15" s="22">
        <f t="shared" si="0"/>
        <v>1.0024999999999999</v>
      </c>
      <c r="J15" s="26"/>
      <c r="K15"/>
    </row>
    <row r="16" spans="1:11" ht="16.5">
      <c r="A16" s="19">
        <v>45419</v>
      </c>
      <c r="B16" s="20" t="s">
        <v>18</v>
      </c>
      <c r="C16" s="20" t="s">
        <v>19</v>
      </c>
      <c r="D16" s="23">
        <v>13</v>
      </c>
      <c r="E16" s="21">
        <v>13.15</v>
      </c>
      <c r="F16" s="21">
        <v>8.66</v>
      </c>
      <c r="G16" s="24">
        <v>24</v>
      </c>
      <c r="H16" s="25">
        <v>8</v>
      </c>
      <c r="I16" s="22">
        <f t="shared" si="0"/>
        <v>1.0825</v>
      </c>
      <c r="J16" s="26"/>
      <c r="K16"/>
    </row>
    <row r="17" spans="1:11" ht="16.5">
      <c r="A17" s="19">
        <v>45419</v>
      </c>
      <c r="B17" s="20" t="s">
        <v>18</v>
      </c>
      <c r="C17" s="20" t="s">
        <v>19</v>
      </c>
      <c r="D17" s="23">
        <v>14</v>
      </c>
      <c r="E17" s="21">
        <v>13.18</v>
      </c>
      <c r="F17" s="21">
        <v>8.06</v>
      </c>
      <c r="G17" s="24">
        <v>24</v>
      </c>
      <c r="H17" s="25">
        <v>8</v>
      </c>
      <c r="I17" s="22">
        <f t="shared" si="0"/>
        <v>1.0075000000000001</v>
      </c>
      <c r="J17" s="26"/>
      <c r="K17"/>
    </row>
    <row r="18" spans="1:11" ht="16.5">
      <c r="A18" s="19">
        <v>45419</v>
      </c>
      <c r="B18" s="20" t="s">
        <v>18</v>
      </c>
      <c r="C18" s="20" t="s">
        <v>19</v>
      </c>
      <c r="D18" s="23">
        <v>15</v>
      </c>
      <c r="E18" s="21">
        <v>13.21</v>
      </c>
      <c r="F18" s="21">
        <v>9.75</v>
      </c>
      <c r="G18" s="24">
        <v>24</v>
      </c>
      <c r="H18" s="25">
        <v>8</v>
      </c>
      <c r="I18" s="22">
        <f t="shared" si="0"/>
        <v>1.21875</v>
      </c>
      <c r="J18" s="26"/>
      <c r="K18"/>
    </row>
    <row r="19" spans="1:11" ht="16.5">
      <c r="A19" s="19">
        <v>45419</v>
      </c>
      <c r="B19" s="20" t="s">
        <v>18</v>
      </c>
      <c r="C19" s="20" t="s">
        <v>19</v>
      </c>
      <c r="D19" s="23">
        <v>16</v>
      </c>
      <c r="E19" s="21">
        <v>13.23</v>
      </c>
      <c r="F19" s="21">
        <v>9.2100000000000009</v>
      </c>
      <c r="G19" s="24">
        <v>24</v>
      </c>
      <c r="H19" s="25">
        <v>8</v>
      </c>
      <c r="I19" s="22">
        <f t="shared" si="0"/>
        <v>1.1512500000000001</v>
      </c>
      <c r="J19" s="26"/>
      <c r="K19"/>
    </row>
    <row r="20" spans="1:11" ht="16.5">
      <c r="A20" s="65" t="s">
        <v>14</v>
      </c>
      <c r="B20" s="66"/>
      <c r="C20" s="66"/>
      <c r="D20" s="67"/>
      <c r="E20" s="21">
        <f>AVERAGE(E4:E19)</f>
        <v>13.178750000000001</v>
      </c>
      <c r="F20" s="21">
        <f>AVERAGE(F4:F19)</f>
        <v>8.6712499999999988</v>
      </c>
      <c r="G20" s="25"/>
      <c r="H20" s="25"/>
      <c r="I20" s="22">
        <f>AVERAGE(I4:I19)</f>
        <v>1.0839062499999998</v>
      </c>
      <c r="J20"/>
      <c r="K20"/>
    </row>
    <row r="21" spans="1:11" ht="16.5">
      <c r="A21" s="68" t="s">
        <v>15</v>
      </c>
      <c r="B21" s="69"/>
      <c r="C21" s="69"/>
      <c r="D21" s="70"/>
      <c r="E21" s="4">
        <f>MAX(E4:E19)</f>
        <v>13.23</v>
      </c>
      <c r="F21" s="4">
        <f>MAX(F4:F19)</f>
        <v>10.130000000000001</v>
      </c>
      <c r="G21" s="5"/>
      <c r="H21" s="6"/>
      <c r="I21" s="15">
        <f>MAX(I4:I19)</f>
        <v>1.2662500000000001</v>
      </c>
      <c r="J21"/>
      <c r="K21"/>
    </row>
    <row r="22" spans="1:11" ht="16.5">
      <c r="A22" s="68" t="s">
        <v>16</v>
      </c>
      <c r="B22" s="69"/>
      <c r="C22" s="69"/>
      <c r="D22" s="70"/>
      <c r="E22" s="4">
        <f>MIN(E4:E19)</f>
        <v>13.12</v>
      </c>
      <c r="F22" s="4">
        <f>MIN(F4:F19)</f>
        <v>7.58</v>
      </c>
      <c r="G22" s="5"/>
      <c r="H22" s="6"/>
      <c r="I22" s="15">
        <f>MIN(I4:I19)</f>
        <v>0.94750000000000001</v>
      </c>
      <c r="J22"/>
      <c r="K22"/>
    </row>
    <row r="23" spans="1:11" ht="141.75" customHeight="1">
      <c r="A23" s="1" t="s">
        <v>9</v>
      </c>
      <c r="B23" s="71" t="s">
        <v>82</v>
      </c>
      <c r="C23" s="59"/>
      <c r="D23" s="59"/>
      <c r="E23" s="60"/>
      <c r="F23" s="3" t="s">
        <v>10</v>
      </c>
      <c r="G23" s="59"/>
      <c r="H23" s="59"/>
      <c r="I23" s="60"/>
      <c r="J23"/>
      <c r="K23"/>
    </row>
    <row r="24" spans="1:11" ht="195.75" customHeight="1">
      <c r="A24" s="3" t="s">
        <v>11</v>
      </c>
      <c r="B24" s="58"/>
      <c r="C24" s="59"/>
      <c r="D24" s="59"/>
      <c r="E24" s="60"/>
      <c r="F24" s="3"/>
      <c r="G24" s="61"/>
      <c r="H24" s="61"/>
      <c r="I24" s="62"/>
      <c r="J24"/>
    </row>
    <row r="25" spans="1:11">
      <c r="H25" s="13"/>
    </row>
    <row r="26" spans="1:11">
      <c r="H26" s="13"/>
    </row>
    <row r="27" spans="1:11">
      <c r="H27" s="13"/>
    </row>
    <row r="28" spans="1:11">
      <c r="H28" s="13"/>
    </row>
  </sheetData>
  <autoFilter ref="A3:I19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Normal="100" zoomScaleSheetLayoutView="100" workbookViewId="0">
      <selection activeCell="N10" sqref="N10"/>
    </sheetView>
  </sheetViews>
  <sheetFormatPr defaultRowHeight="21.95" customHeight="1"/>
  <cols>
    <col min="1" max="1" width="12.125" style="29" customWidth="1"/>
    <col min="2" max="4" width="11.125" style="29" customWidth="1"/>
    <col min="5" max="5" width="12.125" style="28" customWidth="1"/>
    <col min="6" max="7" width="11.125" style="28" customWidth="1"/>
    <col min="8" max="8" width="11.125" style="27" customWidth="1"/>
    <col min="9" max="225" width="9" style="27"/>
    <col min="226" max="226" width="12.125" style="27" customWidth="1"/>
    <col min="227" max="229" width="11.375" style="27" customWidth="1"/>
    <col min="230" max="230" width="12.125" style="27" customWidth="1"/>
    <col min="231" max="232" width="11.375" style="27" customWidth="1"/>
    <col min="233" max="233" width="11.875" style="27" customWidth="1"/>
    <col min="234" max="481" width="9" style="27"/>
    <col min="482" max="482" width="12.125" style="27" customWidth="1"/>
    <col min="483" max="485" width="11.375" style="27" customWidth="1"/>
    <col min="486" max="486" width="12.125" style="27" customWidth="1"/>
    <col min="487" max="488" width="11.375" style="27" customWidth="1"/>
    <col min="489" max="489" width="11.875" style="27" customWidth="1"/>
    <col min="490" max="737" width="9" style="27"/>
    <col min="738" max="738" width="12.125" style="27" customWidth="1"/>
    <col min="739" max="741" width="11.375" style="27" customWidth="1"/>
    <col min="742" max="742" width="12.125" style="27" customWidth="1"/>
    <col min="743" max="744" width="11.375" style="27" customWidth="1"/>
    <col min="745" max="745" width="11.875" style="27" customWidth="1"/>
    <col min="746" max="993" width="9" style="27"/>
    <col min="994" max="994" width="12.125" style="27" customWidth="1"/>
    <col min="995" max="997" width="11.375" style="27" customWidth="1"/>
    <col min="998" max="998" width="12.125" style="27" customWidth="1"/>
    <col min="999" max="1000" width="11.375" style="27" customWidth="1"/>
    <col min="1001" max="1001" width="11.875" style="27" customWidth="1"/>
    <col min="1002" max="1249" width="9" style="27"/>
    <col min="1250" max="1250" width="12.125" style="27" customWidth="1"/>
    <col min="1251" max="1253" width="11.375" style="27" customWidth="1"/>
    <col min="1254" max="1254" width="12.125" style="27" customWidth="1"/>
    <col min="1255" max="1256" width="11.375" style="27" customWidth="1"/>
    <col min="1257" max="1257" width="11.875" style="27" customWidth="1"/>
    <col min="1258" max="1505" width="9" style="27"/>
    <col min="1506" max="1506" width="12.125" style="27" customWidth="1"/>
    <col min="1507" max="1509" width="11.375" style="27" customWidth="1"/>
    <col min="1510" max="1510" width="12.125" style="27" customWidth="1"/>
    <col min="1511" max="1512" width="11.375" style="27" customWidth="1"/>
    <col min="1513" max="1513" width="11.875" style="27" customWidth="1"/>
    <col min="1514" max="1761" width="9" style="27"/>
    <col min="1762" max="1762" width="12.125" style="27" customWidth="1"/>
    <col min="1763" max="1765" width="11.375" style="27" customWidth="1"/>
    <col min="1766" max="1766" width="12.125" style="27" customWidth="1"/>
    <col min="1767" max="1768" width="11.375" style="27" customWidth="1"/>
    <col min="1769" max="1769" width="11.875" style="27" customWidth="1"/>
    <col min="1770" max="2017" width="9" style="27"/>
    <col min="2018" max="2018" width="12.125" style="27" customWidth="1"/>
    <col min="2019" max="2021" width="11.375" style="27" customWidth="1"/>
    <col min="2022" max="2022" width="12.125" style="27" customWidth="1"/>
    <col min="2023" max="2024" width="11.375" style="27" customWidth="1"/>
    <col min="2025" max="2025" width="11.875" style="27" customWidth="1"/>
    <col min="2026" max="2273" width="9" style="27"/>
    <col min="2274" max="2274" width="12.125" style="27" customWidth="1"/>
    <col min="2275" max="2277" width="11.375" style="27" customWidth="1"/>
    <col min="2278" max="2278" width="12.125" style="27" customWidth="1"/>
    <col min="2279" max="2280" width="11.375" style="27" customWidth="1"/>
    <col min="2281" max="2281" width="11.875" style="27" customWidth="1"/>
    <col min="2282" max="2529" width="9" style="27"/>
    <col min="2530" max="2530" width="12.125" style="27" customWidth="1"/>
    <col min="2531" max="2533" width="11.375" style="27" customWidth="1"/>
    <col min="2534" max="2534" width="12.125" style="27" customWidth="1"/>
    <col min="2535" max="2536" width="11.375" style="27" customWidth="1"/>
    <col min="2537" max="2537" width="11.875" style="27" customWidth="1"/>
    <col min="2538" max="2785" width="9" style="27"/>
    <col min="2786" max="2786" width="12.125" style="27" customWidth="1"/>
    <col min="2787" max="2789" width="11.375" style="27" customWidth="1"/>
    <col min="2790" max="2790" width="12.125" style="27" customWidth="1"/>
    <col min="2791" max="2792" width="11.375" style="27" customWidth="1"/>
    <col min="2793" max="2793" width="11.875" style="27" customWidth="1"/>
    <col min="2794" max="3041" width="9" style="27"/>
    <col min="3042" max="3042" width="12.125" style="27" customWidth="1"/>
    <col min="3043" max="3045" width="11.375" style="27" customWidth="1"/>
    <col min="3046" max="3046" width="12.125" style="27" customWidth="1"/>
    <col min="3047" max="3048" width="11.375" style="27" customWidth="1"/>
    <col min="3049" max="3049" width="11.875" style="27" customWidth="1"/>
    <col min="3050" max="3297" width="9" style="27"/>
    <col min="3298" max="3298" width="12.125" style="27" customWidth="1"/>
    <col min="3299" max="3301" width="11.375" style="27" customWidth="1"/>
    <col min="3302" max="3302" width="12.125" style="27" customWidth="1"/>
    <col min="3303" max="3304" width="11.375" style="27" customWidth="1"/>
    <col min="3305" max="3305" width="11.875" style="27" customWidth="1"/>
    <col min="3306" max="3553" width="9" style="27"/>
    <col min="3554" max="3554" width="12.125" style="27" customWidth="1"/>
    <col min="3555" max="3557" width="11.375" style="27" customWidth="1"/>
    <col min="3558" max="3558" width="12.125" style="27" customWidth="1"/>
    <col min="3559" max="3560" width="11.375" style="27" customWidth="1"/>
    <col min="3561" max="3561" width="11.875" style="27" customWidth="1"/>
    <col min="3562" max="3809" width="9" style="27"/>
    <col min="3810" max="3810" width="12.125" style="27" customWidth="1"/>
    <col min="3811" max="3813" width="11.375" style="27" customWidth="1"/>
    <col min="3814" max="3814" width="12.125" style="27" customWidth="1"/>
    <col min="3815" max="3816" width="11.375" style="27" customWidth="1"/>
    <col min="3817" max="3817" width="11.875" style="27" customWidth="1"/>
    <col min="3818" max="4065" width="9" style="27"/>
    <col min="4066" max="4066" width="12.125" style="27" customWidth="1"/>
    <col min="4067" max="4069" width="11.375" style="27" customWidth="1"/>
    <col min="4070" max="4070" width="12.125" style="27" customWidth="1"/>
    <col min="4071" max="4072" width="11.375" style="27" customWidth="1"/>
    <col min="4073" max="4073" width="11.875" style="27" customWidth="1"/>
    <col min="4074" max="4321" width="9" style="27"/>
    <col min="4322" max="4322" width="12.125" style="27" customWidth="1"/>
    <col min="4323" max="4325" width="11.375" style="27" customWidth="1"/>
    <col min="4326" max="4326" width="12.125" style="27" customWidth="1"/>
    <col min="4327" max="4328" width="11.375" style="27" customWidth="1"/>
    <col min="4329" max="4329" width="11.875" style="27" customWidth="1"/>
    <col min="4330" max="4577" width="9" style="27"/>
    <col min="4578" max="4578" width="12.125" style="27" customWidth="1"/>
    <col min="4579" max="4581" width="11.375" style="27" customWidth="1"/>
    <col min="4582" max="4582" width="12.125" style="27" customWidth="1"/>
    <col min="4583" max="4584" width="11.375" style="27" customWidth="1"/>
    <col min="4585" max="4585" width="11.875" style="27" customWidth="1"/>
    <col min="4586" max="4833" width="9" style="27"/>
    <col min="4834" max="4834" width="12.125" style="27" customWidth="1"/>
    <col min="4835" max="4837" width="11.375" style="27" customWidth="1"/>
    <col min="4838" max="4838" width="12.125" style="27" customWidth="1"/>
    <col min="4839" max="4840" width="11.375" style="27" customWidth="1"/>
    <col min="4841" max="4841" width="11.875" style="27" customWidth="1"/>
    <col min="4842" max="5089" width="9" style="27"/>
    <col min="5090" max="5090" width="12.125" style="27" customWidth="1"/>
    <col min="5091" max="5093" width="11.375" style="27" customWidth="1"/>
    <col min="5094" max="5094" width="12.125" style="27" customWidth="1"/>
    <col min="5095" max="5096" width="11.375" style="27" customWidth="1"/>
    <col min="5097" max="5097" width="11.875" style="27" customWidth="1"/>
    <col min="5098" max="5345" width="9" style="27"/>
    <col min="5346" max="5346" width="12.125" style="27" customWidth="1"/>
    <col min="5347" max="5349" width="11.375" style="27" customWidth="1"/>
    <col min="5350" max="5350" width="12.125" style="27" customWidth="1"/>
    <col min="5351" max="5352" width="11.375" style="27" customWidth="1"/>
    <col min="5353" max="5353" width="11.875" style="27" customWidth="1"/>
    <col min="5354" max="5601" width="9" style="27"/>
    <col min="5602" max="5602" width="12.125" style="27" customWidth="1"/>
    <col min="5603" max="5605" width="11.375" style="27" customWidth="1"/>
    <col min="5606" max="5606" width="12.125" style="27" customWidth="1"/>
    <col min="5607" max="5608" width="11.375" style="27" customWidth="1"/>
    <col min="5609" max="5609" width="11.875" style="27" customWidth="1"/>
    <col min="5610" max="5857" width="9" style="27"/>
    <col min="5858" max="5858" width="12.125" style="27" customWidth="1"/>
    <col min="5859" max="5861" width="11.375" style="27" customWidth="1"/>
    <col min="5862" max="5862" width="12.125" style="27" customWidth="1"/>
    <col min="5863" max="5864" width="11.375" style="27" customWidth="1"/>
    <col min="5865" max="5865" width="11.875" style="27" customWidth="1"/>
    <col min="5866" max="6113" width="9" style="27"/>
    <col min="6114" max="6114" width="12.125" style="27" customWidth="1"/>
    <col min="6115" max="6117" width="11.375" style="27" customWidth="1"/>
    <col min="6118" max="6118" width="12.125" style="27" customWidth="1"/>
    <col min="6119" max="6120" width="11.375" style="27" customWidth="1"/>
    <col min="6121" max="6121" width="11.875" style="27" customWidth="1"/>
    <col min="6122" max="6369" width="9" style="27"/>
    <col min="6370" max="6370" width="12.125" style="27" customWidth="1"/>
    <col min="6371" max="6373" width="11.375" style="27" customWidth="1"/>
    <col min="6374" max="6374" width="12.125" style="27" customWidth="1"/>
    <col min="6375" max="6376" width="11.375" style="27" customWidth="1"/>
    <col min="6377" max="6377" width="11.875" style="27" customWidth="1"/>
    <col min="6378" max="6625" width="9" style="27"/>
    <col min="6626" max="6626" width="12.125" style="27" customWidth="1"/>
    <col min="6627" max="6629" width="11.375" style="27" customWidth="1"/>
    <col min="6630" max="6630" width="12.125" style="27" customWidth="1"/>
    <col min="6631" max="6632" width="11.375" style="27" customWidth="1"/>
    <col min="6633" max="6633" width="11.875" style="27" customWidth="1"/>
    <col min="6634" max="6881" width="9" style="27"/>
    <col min="6882" max="6882" width="12.125" style="27" customWidth="1"/>
    <col min="6883" max="6885" width="11.375" style="27" customWidth="1"/>
    <col min="6886" max="6886" width="12.125" style="27" customWidth="1"/>
    <col min="6887" max="6888" width="11.375" style="27" customWidth="1"/>
    <col min="6889" max="6889" width="11.875" style="27" customWidth="1"/>
    <col min="6890" max="7137" width="9" style="27"/>
    <col min="7138" max="7138" width="12.125" style="27" customWidth="1"/>
    <col min="7139" max="7141" width="11.375" style="27" customWidth="1"/>
    <col min="7142" max="7142" width="12.125" style="27" customWidth="1"/>
    <col min="7143" max="7144" width="11.375" style="27" customWidth="1"/>
    <col min="7145" max="7145" width="11.875" style="27" customWidth="1"/>
    <col min="7146" max="7393" width="9" style="27"/>
    <col min="7394" max="7394" width="12.125" style="27" customWidth="1"/>
    <col min="7395" max="7397" width="11.375" style="27" customWidth="1"/>
    <col min="7398" max="7398" width="12.125" style="27" customWidth="1"/>
    <col min="7399" max="7400" width="11.375" style="27" customWidth="1"/>
    <col min="7401" max="7401" width="11.875" style="27" customWidth="1"/>
    <col min="7402" max="7649" width="9" style="27"/>
    <col min="7650" max="7650" width="12.125" style="27" customWidth="1"/>
    <col min="7651" max="7653" width="11.375" style="27" customWidth="1"/>
    <col min="7654" max="7654" width="12.125" style="27" customWidth="1"/>
    <col min="7655" max="7656" width="11.375" style="27" customWidth="1"/>
    <col min="7657" max="7657" width="11.875" style="27" customWidth="1"/>
    <col min="7658" max="7905" width="9" style="27"/>
    <col min="7906" max="7906" width="12.125" style="27" customWidth="1"/>
    <col min="7907" max="7909" width="11.375" style="27" customWidth="1"/>
    <col min="7910" max="7910" width="12.125" style="27" customWidth="1"/>
    <col min="7911" max="7912" width="11.375" style="27" customWidth="1"/>
    <col min="7913" max="7913" width="11.875" style="27" customWidth="1"/>
    <col min="7914" max="8161" width="9" style="27"/>
    <col min="8162" max="8162" width="12.125" style="27" customWidth="1"/>
    <col min="8163" max="8165" width="11.375" style="27" customWidth="1"/>
    <col min="8166" max="8166" width="12.125" style="27" customWidth="1"/>
    <col min="8167" max="8168" width="11.375" style="27" customWidth="1"/>
    <col min="8169" max="8169" width="11.875" style="27" customWidth="1"/>
    <col min="8170" max="8417" width="9" style="27"/>
    <col min="8418" max="8418" width="12.125" style="27" customWidth="1"/>
    <col min="8419" max="8421" width="11.375" style="27" customWidth="1"/>
    <col min="8422" max="8422" width="12.125" style="27" customWidth="1"/>
    <col min="8423" max="8424" width="11.375" style="27" customWidth="1"/>
    <col min="8425" max="8425" width="11.875" style="27" customWidth="1"/>
    <col min="8426" max="8673" width="9" style="27"/>
    <col min="8674" max="8674" width="12.125" style="27" customWidth="1"/>
    <col min="8675" max="8677" width="11.375" style="27" customWidth="1"/>
    <col min="8678" max="8678" width="12.125" style="27" customWidth="1"/>
    <col min="8679" max="8680" width="11.375" style="27" customWidth="1"/>
    <col min="8681" max="8681" width="11.875" style="27" customWidth="1"/>
    <col min="8682" max="8929" width="9" style="27"/>
    <col min="8930" max="8930" width="12.125" style="27" customWidth="1"/>
    <col min="8931" max="8933" width="11.375" style="27" customWidth="1"/>
    <col min="8934" max="8934" width="12.125" style="27" customWidth="1"/>
    <col min="8935" max="8936" width="11.375" style="27" customWidth="1"/>
    <col min="8937" max="8937" width="11.875" style="27" customWidth="1"/>
    <col min="8938" max="9185" width="9" style="27"/>
    <col min="9186" max="9186" width="12.125" style="27" customWidth="1"/>
    <col min="9187" max="9189" width="11.375" style="27" customWidth="1"/>
    <col min="9190" max="9190" width="12.125" style="27" customWidth="1"/>
    <col min="9191" max="9192" width="11.375" style="27" customWidth="1"/>
    <col min="9193" max="9193" width="11.875" style="27" customWidth="1"/>
    <col min="9194" max="9441" width="9" style="27"/>
    <col min="9442" max="9442" width="12.125" style="27" customWidth="1"/>
    <col min="9443" max="9445" width="11.375" style="27" customWidth="1"/>
    <col min="9446" max="9446" width="12.125" style="27" customWidth="1"/>
    <col min="9447" max="9448" width="11.375" style="27" customWidth="1"/>
    <col min="9449" max="9449" width="11.875" style="27" customWidth="1"/>
    <col min="9450" max="9697" width="9" style="27"/>
    <col min="9698" max="9698" width="12.125" style="27" customWidth="1"/>
    <col min="9699" max="9701" width="11.375" style="27" customWidth="1"/>
    <col min="9702" max="9702" width="12.125" style="27" customWidth="1"/>
    <col min="9703" max="9704" width="11.375" style="27" customWidth="1"/>
    <col min="9705" max="9705" width="11.875" style="27" customWidth="1"/>
    <col min="9706" max="9953" width="9" style="27"/>
    <col min="9954" max="9954" width="12.125" style="27" customWidth="1"/>
    <col min="9955" max="9957" width="11.375" style="27" customWidth="1"/>
    <col min="9958" max="9958" width="12.125" style="27" customWidth="1"/>
    <col min="9959" max="9960" width="11.375" style="27" customWidth="1"/>
    <col min="9961" max="9961" width="11.875" style="27" customWidth="1"/>
    <col min="9962" max="10209" width="9" style="27"/>
    <col min="10210" max="10210" width="12.125" style="27" customWidth="1"/>
    <col min="10211" max="10213" width="11.375" style="27" customWidth="1"/>
    <col min="10214" max="10214" width="12.125" style="27" customWidth="1"/>
    <col min="10215" max="10216" width="11.375" style="27" customWidth="1"/>
    <col min="10217" max="10217" width="11.875" style="27" customWidth="1"/>
    <col min="10218" max="10465" width="9" style="27"/>
    <col min="10466" max="10466" width="12.125" style="27" customWidth="1"/>
    <col min="10467" max="10469" width="11.375" style="27" customWidth="1"/>
    <col min="10470" max="10470" width="12.125" style="27" customWidth="1"/>
    <col min="10471" max="10472" width="11.375" style="27" customWidth="1"/>
    <col min="10473" max="10473" width="11.875" style="27" customWidth="1"/>
    <col min="10474" max="10721" width="9" style="27"/>
    <col min="10722" max="10722" width="12.125" style="27" customWidth="1"/>
    <col min="10723" max="10725" width="11.375" style="27" customWidth="1"/>
    <col min="10726" max="10726" width="12.125" style="27" customWidth="1"/>
    <col min="10727" max="10728" width="11.375" style="27" customWidth="1"/>
    <col min="10729" max="10729" width="11.875" style="27" customWidth="1"/>
    <col min="10730" max="10977" width="9" style="27"/>
    <col min="10978" max="10978" width="12.125" style="27" customWidth="1"/>
    <col min="10979" max="10981" width="11.375" style="27" customWidth="1"/>
    <col min="10982" max="10982" width="12.125" style="27" customWidth="1"/>
    <col min="10983" max="10984" width="11.375" style="27" customWidth="1"/>
    <col min="10985" max="10985" width="11.875" style="27" customWidth="1"/>
    <col min="10986" max="11233" width="9" style="27"/>
    <col min="11234" max="11234" width="12.125" style="27" customWidth="1"/>
    <col min="11235" max="11237" width="11.375" style="27" customWidth="1"/>
    <col min="11238" max="11238" width="12.125" style="27" customWidth="1"/>
    <col min="11239" max="11240" width="11.375" style="27" customWidth="1"/>
    <col min="11241" max="11241" width="11.875" style="27" customWidth="1"/>
    <col min="11242" max="11489" width="9" style="27"/>
    <col min="11490" max="11490" width="12.125" style="27" customWidth="1"/>
    <col min="11491" max="11493" width="11.375" style="27" customWidth="1"/>
    <col min="11494" max="11494" width="12.125" style="27" customWidth="1"/>
    <col min="11495" max="11496" width="11.375" style="27" customWidth="1"/>
    <col min="11497" max="11497" width="11.875" style="27" customWidth="1"/>
    <col min="11498" max="11745" width="9" style="27"/>
    <col min="11746" max="11746" width="12.125" style="27" customWidth="1"/>
    <col min="11747" max="11749" width="11.375" style="27" customWidth="1"/>
    <col min="11750" max="11750" width="12.125" style="27" customWidth="1"/>
    <col min="11751" max="11752" width="11.375" style="27" customWidth="1"/>
    <col min="11753" max="11753" width="11.875" style="27" customWidth="1"/>
    <col min="11754" max="12001" width="9" style="27"/>
    <col min="12002" max="12002" width="12.125" style="27" customWidth="1"/>
    <col min="12003" max="12005" width="11.375" style="27" customWidth="1"/>
    <col min="12006" max="12006" width="12.125" style="27" customWidth="1"/>
    <col min="12007" max="12008" width="11.375" style="27" customWidth="1"/>
    <col min="12009" max="12009" width="11.875" style="27" customWidth="1"/>
    <col min="12010" max="12257" width="9" style="27"/>
    <col min="12258" max="12258" width="12.125" style="27" customWidth="1"/>
    <col min="12259" max="12261" width="11.375" style="27" customWidth="1"/>
    <col min="12262" max="12262" width="12.125" style="27" customWidth="1"/>
    <col min="12263" max="12264" width="11.375" style="27" customWidth="1"/>
    <col min="12265" max="12265" width="11.875" style="27" customWidth="1"/>
    <col min="12266" max="12513" width="9" style="27"/>
    <col min="12514" max="12514" width="12.125" style="27" customWidth="1"/>
    <col min="12515" max="12517" width="11.375" style="27" customWidth="1"/>
    <col min="12518" max="12518" width="12.125" style="27" customWidth="1"/>
    <col min="12519" max="12520" width="11.375" style="27" customWidth="1"/>
    <col min="12521" max="12521" width="11.875" style="27" customWidth="1"/>
    <col min="12522" max="12769" width="9" style="27"/>
    <col min="12770" max="12770" width="12.125" style="27" customWidth="1"/>
    <col min="12771" max="12773" width="11.375" style="27" customWidth="1"/>
    <col min="12774" max="12774" width="12.125" style="27" customWidth="1"/>
    <col min="12775" max="12776" width="11.375" style="27" customWidth="1"/>
    <col min="12777" max="12777" width="11.875" style="27" customWidth="1"/>
    <col min="12778" max="13025" width="9" style="27"/>
    <col min="13026" max="13026" width="12.125" style="27" customWidth="1"/>
    <col min="13027" max="13029" width="11.375" style="27" customWidth="1"/>
    <col min="13030" max="13030" width="12.125" style="27" customWidth="1"/>
    <col min="13031" max="13032" width="11.375" style="27" customWidth="1"/>
    <col min="13033" max="13033" width="11.875" style="27" customWidth="1"/>
    <col min="13034" max="13281" width="9" style="27"/>
    <col min="13282" max="13282" width="12.125" style="27" customWidth="1"/>
    <col min="13283" max="13285" width="11.375" style="27" customWidth="1"/>
    <col min="13286" max="13286" width="12.125" style="27" customWidth="1"/>
    <col min="13287" max="13288" width="11.375" style="27" customWidth="1"/>
    <col min="13289" max="13289" width="11.875" style="27" customWidth="1"/>
    <col min="13290" max="13537" width="9" style="27"/>
    <col min="13538" max="13538" width="12.125" style="27" customWidth="1"/>
    <col min="13539" max="13541" width="11.375" style="27" customWidth="1"/>
    <col min="13542" max="13542" width="12.125" style="27" customWidth="1"/>
    <col min="13543" max="13544" width="11.375" style="27" customWidth="1"/>
    <col min="13545" max="13545" width="11.875" style="27" customWidth="1"/>
    <col min="13546" max="13793" width="9" style="27"/>
    <col min="13794" max="13794" width="12.125" style="27" customWidth="1"/>
    <col min="13795" max="13797" width="11.375" style="27" customWidth="1"/>
    <col min="13798" max="13798" width="12.125" style="27" customWidth="1"/>
    <col min="13799" max="13800" width="11.375" style="27" customWidth="1"/>
    <col min="13801" max="13801" width="11.875" style="27" customWidth="1"/>
    <col min="13802" max="14049" width="9" style="27"/>
    <col min="14050" max="14050" width="12.125" style="27" customWidth="1"/>
    <col min="14051" max="14053" width="11.375" style="27" customWidth="1"/>
    <col min="14054" max="14054" width="12.125" style="27" customWidth="1"/>
    <col min="14055" max="14056" width="11.375" style="27" customWidth="1"/>
    <col min="14057" max="14057" width="11.875" style="27" customWidth="1"/>
    <col min="14058" max="14305" width="9" style="27"/>
    <col min="14306" max="14306" width="12.125" style="27" customWidth="1"/>
    <col min="14307" max="14309" width="11.375" style="27" customWidth="1"/>
    <col min="14310" max="14310" width="12.125" style="27" customWidth="1"/>
    <col min="14311" max="14312" width="11.375" style="27" customWidth="1"/>
    <col min="14313" max="14313" width="11.875" style="27" customWidth="1"/>
    <col min="14314" max="14561" width="9" style="27"/>
    <col min="14562" max="14562" width="12.125" style="27" customWidth="1"/>
    <col min="14563" max="14565" width="11.375" style="27" customWidth="1"/>
    <col min="14566" max="14566" width="12.125" style="27" customWidth="1"/>
    <col min="14567" max="14568" width="11.375" style="27" customWidth="1"/>
    <col min="14569" max="14569" width="11.875" style="27" customWidth="1"/>
    <col min="14570" max="14817" width="9" style="27"/>
    <col min="14818" max="14818" width="12.125" style="27" customWidth="1"/>
    <col min="14819" max="14821" width="11.375" style="27" customWidth="1"/>
    <col min="14822" max="14822" width="12.125" style="27" customWidth="1"/>
    <col min="14823" max="14824" width="11.375" style="27" customWidth="1"/>
    <col min="14825" max="14825" width="11.875" style="27" customWidth="1"/>
    <col min="14826" max="15073" width="9" style="27"/>
    <col min="15074" max="15074" width="12.125" style="27" customWidth="1"/>
    <col min="15075" max="15077" width="11.375" style="27" customWidth="1"/>
    <col min="15078" max="15078" width="12.125" style="27" customWidth="1"/>
    <col min="15079" max="15080" width="11.375" style="27" customWidth="1"/>
    <col min="15081" max="15081" width="11.875" style="27" customWidth="1"/>
    <col min="15082" max="15329" width="9" style="27"/>
    <col min="15330" max="15330" width="12.125" style="27" customWidth="1"/>
    <col min="15331" max="15333" width="11.375" style="27" customWidth="1"/>
    <col min="15334" max="15334" width="12.125" style="27" customWidth="1"/>
    <col min="15335" max="15336" width="11.375" style="27" customWidth="1"/>
    <col min="15337" max="15337" width="11.875" style="27" customWidth="1"/>
    <col min="15338" max="15585" width="9" style="27"/>
    <col min="15586" max="15586" width="12.125" style="27" customWidth="1"/>
    <col min="15587" max="15589" width="11.375" style="27" customWidth="1"/>
    <col min="15590" max="15590" width="12.125" style="27" customWidth="1"/>
    <col min="15591" max="15592" width="11.375" style="27" customWidth="1"/>
    <col min="15593" max="15593" width="11.875" style="27" customWidth="1"/>
    <col min="15594" max="15841" width="9" style="27"/>
    <col min="15842" max="15842" width="12.125" style="27" customWidth="1"/>
    <col min="15843" max="15845" width="11.375" style="27" customWidth="1"/>
    <col min="15846" max="15846" width="12.125" style="27" customWidth="1"/>
    <col min="15847" max="15848" width="11.375" style="27" customWidth="1"/>
    <col min="15849" max="15849" width="11.875" style="27" customWidth="1"/>
    <col min="15850" max="16097" width="9" style="27"/>
    <col min="16098" max="16098" width="12.125" style="27" customWidth="1"/>
    <col min="16099" max="16101" width="11.375" style="27" customWidth="1"/>
    <col min="16102" max="16102" width="12.125" style="27" customWidth="1"/>
    <col min="16103" max="16104" width="11.375" style="27" customWidth="1"/>
    <col min="16105" max="16105" width="11.875" style="27" customWidth="1"/>
    <col min="16106" max="16384" width="9" style="27"/>
  </cols>
  <sheetData>
    <row r="1" spans="1:8" ht="21.95" customHeight="1">
      <c r="A1" s="57" t="s">
        <v>81</v>
      </c>
      <c r="B1" s="56"/>
      <c r="C1" s="56"/>
      <c r="D1" s="56"/>
      <c r="E1" s="56"/>
      <c r="F1" s="56"/>
      <c r="G1" s="56"/>
      <c r="H1" s="55"/>
    </row>
    <row r="2" spans="1:8" s="30" customFormat="1" ht="33" customHeight="1">
      <c r="A2" s="116" t="s">
        <v>80</v>
      </c>
      <c r="B2" s="117"/>
      <c r="C2" s="117"/>
      <c r="D2" s="117"/>
      <c r="E2" s="117"/>
      <c r="F2" s="117"/>
      <c r="G2" s="117"/>
      <c r="H2" s="117"/>
    </row>
    <row r="3" spans="1:8" s="30" customFormat="1" ht="27" customHeight="1">
      <c r="A3" s="53" t="s">
        <v>79</v>
      </c>
      <c r="B3" s="118" t="s">
        <v>78</v>
      </c>
      <c r="C3" s="119"/>
      <c r="D3" s="119"/>
      <c r="E3" s="54" t="s">
        <v>77</v>
      </c>
      <c r="F3" s="120" t="s">
        <v>76</v>
      </c>
      <c r="G3" s="121"/>
      <c r="H3" s="121"/>
    </row>
    <row r="4" spans="1:8" s="30" customFormat="1" ht="27" customHeight="1">
      <c r="A4" s="54" t="s">
        <v>75</v>
      </c>
      <c r="B4" s="120" t="s">
        <v>74</v>
      </c>
      <c r="C4" s="121"/>
      <c r="D4" s="121"/>
      <c r="E4" s="53" t="s">
        <v>73</v>
      </c>
      <c r="F4" s="122"/>
      <c r="G4" s="123"/>
      <c r="H4" s="123"/>
    </row>
    <row r="5" spans="1:8" s="30" customFormat="1" ht="21.95" customHeight="1">
      <c r="A5" s="124" t="s">
        <v>72</v>
      </c>
      <c r="B5" s="126"/>
      <c r="C5" s="127"/>
      <c r="D5" s="127"/>
      <c r="E5" s="124"/>
      <c r="F5" s="126"/>
      <c r="G5" s="129"/>
      <c r="H5" s="129"/>
    </row>
    <row r="6" spans="1:8" s="30" customFormat="1" ht="21.95" customHeight="1">
      <c r="A6" s="125"/>
      <c r="B6" s="130"/>
      <c r="C6" s="131"/>
      <c r="D6" s="131"/>
      <c r="E6" s="128"/>
      <c r="F6" s="101"/>
      <c r="G6" s="102"/>
      <c r="H6" s="102"/>
    </row>
    <row r="7" spans="1:8" s="30" customFormat="1" ht="16.5" customHeight="1">
      <c r="A7" s="47" t="s">
        <v>71</v>
      </c>
      <c r="B7" s="106"/>
      <c r="C7" s="107"/>
      <c r="D7" s="107"/>
      <c r="E7" s="107"/>
      <c r="F7" s="107"/>
      <c r="G7" s="107"/>
      <c r="H7" s="107"/>
    </row>
    <row r="8" spans="1:8" s="30" customFormat="1" ht="16.5" customHeight="1">
      <c r="A8" s="52"/>
      <c r="B8" s="51"/>
      <c r="C8" s="51"/>
      <c r="D8" s="51"/>
      <c r="E8" s="51"/>
      <c r="F8" s="51"/>
      <c r="G8" s="51"/>
      <c r="H8" s="51"/>
    </row>
    <row r="9" spans="1:8" s="30" customFormat="1" ht="16.5" customHeight="1">
      <c r="A9" s="97" t="s">
        <v>70</v>
      </c>
      <c r="B9" s="108"/>
      <c r="C9" s="98"/>
      <c r="D9" s="97" t="s">
        <v>69</v>
      </c>
      <c r="E9" s="108"/>
      <c r="F9" s="108"/>
      <c r="G9" s="108"/>
      <c r="H9" s="108"/>
    </row>
    <row r="10" spans="1:8" s="30" customFormat="1" ht="16.5" customHeight="1">
      <c r="A10" s="99" t="s">
        <v>68</v>
      </c>
      <c r="B10" s="110" t="s">
        <v>67</v>
      </c>
      <c r="C10" s="111"/>
      <c r="D10" s="93"/>
      <c r="E10" s="94"/>
      <c r="F10" s="97" t="s">
        <v>66</v>
      </c>
      <c r="G10" s="98"/>
      <c r="H10" s="93" t="s">
        <v>65</v>
      </c>
    </row>
    <row r="11" spans="1:8" s="30" customFormat="1" ht="16.5" customHeight="1">
      <c r="A11" s="109"/>
      <c r="B11" s="112"/>
      <c r="C11" s="113"/>
      <c r="D11" s="95"/>
      <c r="E11" s="96"/>
      <c r="F11" s="50" t="s">
        <v>64</v>
      </c>
      <c r="G11" s="50" t="s">
        <v>63</v>
      </c>
      <c r="H11" s="95"/>
    </row>
    <row r="12" spans="1:8" s="30" customFormat="1" ht="16.5" customHeight="1">
      <c r="A12" s="109"/>
      <c r="B12" s="112"/>
      <c r="C12" s="113"/>
      <c r="D12" s="99" t="s">
        <v>62</v>
      </c>
      <c r="E12" s="50" t="s">
        <v>61</v>
      </c>
      <c r="F12" s="50" t="s">
        <v>60</v>
      </c>
      <c r="G12" s="50" t="s">
        <v>59</v>
      </c>
      <c r="H12" s="49" t="s">
        <v>58</v>
      </c>
    </row>
    <row r="13" spans="1:8" s="30" customFormat="1" ht="16.5" customHeight="1">
      <c r="A13" s="100"/>
      <c r="B13" s="114"/>
      <c r="C13" s="115"/>
      <c r="D13" s="100"/>
      <c r="E13" s="50" t="s">
        <v>57</v>
      </c>
      <c r="F13" s="50" t="s">
        <v>56</v>
      </c>
      <c r="G13" s="50" t="s">
        <v>56</v>
      </c>
      <c r="H13" s="49" t="s">
        <v>55</v>
      </c>
    </row>
    <row r="14" spans="1:8" s="30" customFormat="1" ht="24" customHeight="1">
      <c r="A14" s="50" t="s">
        <v>54</v>
      </c>
      <c r="B14" s="97" t="s">
        <v>53</v>
      </c>
      <c r="C14" s="98"/>
      <c r="D14" s="97" t="s">
        <v>52</v>
      </c>
      <c r="E14" s="98"/>
      <c r="F14" s="50" t="s">
        <v>51</v>
      </c>
      <c r="G14" s="50" t="s">
        <v>50</v>
      </c>
      <c r="H14" s="49">
        <v>1.27</v>
      </c>
    </row>
    <row r="15" spans="1:8" s="30" customFormat="1" ht="62.25" customHeight="1">
      <c r="A15" s="81" t="s">
        <v>49</v>
      </c>
      <c r="B15" s="82"/>
      <c r="C15" s="82"/>
      <c r="D15" s="82"/>
      <c r="E15" s="82"/>
      <c r="F15" s="82"/>
      <c r="G15" s="82"/>
      <c r="H15" s="82"/>
    </row>
    <row r="16" spans="1:8" s="30" customFormat="1" ht="30" customHeight="1">
      <c r="A16" s="83" t="s">
        <v>48</v>
      </c>
      <c r="B16" s="84"/>
      <c r="C16" s="84"/>
      <c r="D16" s="84"/>
      <c r="E16" s="84"/>
      <c r="F16" s="84"/>
      <c r="G16" s="84"/>
      <c r="H16" s="84"/>
    </row>
    <row r="17" spans="1:8" s="30" customFormat="1" ht="18.75" customHeight="1">
      <c r="A17" s="48" t="s">
        <v>47</v>
      </c>
      <c r="B17" s="47" t="s">
        <v>29</v>
      </c>
      <c r="C17" s="47" t="s">
        <v>45</v>
      </c>
      <c r="D17" s="47" t="s">
        <v>44</v>
      </c>
      <c r="E17" s="48" t="s">
        <v>46</v>
      </c>
      <c r="F17" s="47" t="s">
        <v>29</v>
      </c>
      <c r="G17" s="47" t="s">
        <v>45</v>
      </c>
      <c r="H17" s="46" t="s">
        <v>44</v>
      </c>
    </row>
    <row r="18" spans="1:8" customFormat="1" ht="16.5" customHeight="1">
      <c r="A18" s="85" t="s">
        <v>43</v>
      </c>
      <c r="B18" s="45" t="s">
        <v>40</v>
      </c>
      <c r="C18" s="45" t="s">
        <v>41</v>
      </c>
      <c r="D18" s="87" t="s">
        <v>42</v>
      </c>
      <c r="E18" s="44" t="s">
        <v>41</v>
      </c>
      <c r="F18" s="44" t="s">
        <v>40</v>
      </c>
      <c r="G18" s="89" t="s">
        <v>39</v>
      </c>
      <c r="H18" s="90"/>
    </row>
    <row r="19" spans="1:8" customFormat="1" ht="16.5" customHeight="1">
      <c r="A19" s="86"/>
      <c r="B19" s="43" t="s">
        <v>38</v>
      </c>
      <c r="C19" s="42">
        <v>2024</v>
      </c>
      <c r="D19" s="88"/>
      <c r="E19" s="41">
        <v>2023.12</v>
      </c>
      <c r="F19" s="41" t="s">
        <v>37</v>
      </c>
      <c r="G19" s="91">
        <f>(SUM(D23:D30,H23:H30)/16)</f>
        <v>8.9812499999999975</v>
      </c>
      <c r="H19" s="92"/>
    </row>
    <row r="20" spans="1:8" ht="24" customHeight="1">
      <c r="A20" s="75" t="s">
        <v>36</v>
      </c>
      <c r="B20" s="80"/>
      <c r="C20" s="103" t="s">
        <v>35</v>
      </c>
      <c r="D20" s="103"/>
      <c r="E20" s="75" t="s">
        <v>34</v>
      </c>
      <c r="F20" s="80"/>
      <c r="G20" s="104" t="s">
        <v>33</v>
      </c>
      <c r="H20" s="105"/>
    </row>
    <row r="21" spans="1:8" ht="21" customHeight="1">
      <c r="A21" s="75" t="s">
        <v>32</v>
      </c>
      <c r="B21" s="80"/>
      <c r="C21" s="80"/>
      <c r="D21" s="80"/>
      <c r="E21" s="80"/>
      <c r="F21" s="80"/>
      <c r="G21" s="80"/>
      <c r="H21" s="80"/>
    </row>
    <row r="22" spans="1:8" ht="21" customHeight="1">
      <c r="A22" s="35" t="s">
        <v>31</v>
      </c>
      <c r="B22" s="35" t="s">
        <v>29</v>
      </c>
      <c r="C22" s="40" t="s">
        <v>28</v>
      </c>
      <c r="D22" s="40" t="s">
        <v>27</v>
      </c>
      <c r="E22" s="35" t="s">
        <v>30</v>
      </c>
      <c r="F22" s="35" t="s">
        <v>29</v>
      </c>
      <c r="G22" s="40" t="s">
        <v>28</v>
      </c>
      <c r="H22" s="40" t="s">
        <v>27</v>
      </c>
    </row>
    <row r="23" spans="1:8" ht="21" customHeight="1">
      <c r="A23" s="35">
        <v>1</v>
      </c>
      <c r="B23" s="35" t="s">
        <v>26</v>
      </c>
      <c r="C23" s="34">
        <v>13.2</v>
      </c>
      <c r="D23" s="39">
        <v>8.42</v>
      </c>
      <c r="E23" s="36">
        <v>9</v>
      </c>
      <c r="F23" s="35" t="s">
        <v>26</v>
      </c>
      <c r="G23" s="34">
        <v>13.2</v>
      </c>
      <c r="H23" s="39">
        <v>8.24</v>
      </c>
    </row>
    <row r="24" spans="1:8" ht="21" customHeight="1">
      <c r="A24" s="35">
        <v>2</v>
      </c>
      <c r="B24" s="35" t="s">
        <v>26</v>
      </c>
      <c r="C24" s="34">
        <v>13.2</v>
      </c>
      <c r="D24" s="39">
        <v>8.41</v>
      </c>
      <c r="E24" s="36">
        <v>10</v>
      </c>
      <c r="F24" s="35" t="s">
        <v>25</v>
      </c>
      <c r="G24" s="34">
        <v>13.2</v>
      </c>
      <c r="H24" s="33">
        <v>9.9700000000000006</v>
      </c>
    </row>
    <row r="25" spans="1:8" ht="21" customHeight="1">
      <c r="A25" s="35">
        <v>3</v>
      </c>
      <c r="B25" s="35" t="s">
        <v>24</v>
      </c>
      <c r="C25" s="34">
        <v>13.2</v>
      </c>
      <c r="D25" s="39">
        <v>9.2100000000000009</v>
      </c>
      <c r="E25" s="36">
        <v>11</v>
      </c>
      <c r="F25" s="35" t="s">
        <v>24</v>
      </c>
      <c r="G25" s="34">
        <v>13.2</v>
      </c>
      <c r="H25" s="33">
        <v>8.6199999999999992</v>
      </c>
    </row>
    <row r="26" spans="1:8" ht="21" customHeight="1">
      <c r="A26" s="35">
        <v>4</v>
      </c>
      <c r="B26" s="35" t="s">
        <v>24</v>
      </c>
      <c r="C26" s="34">
        <v>13.2</v>
      </c>
      <c r="D26" s="33">
        <v>7.94</v>
      </c>
      <c r="E26" s="36">
        <v>12</v>
      </c>
      <c r="F26" s="35" t="s">
        <v>24</v>
      </c>
      <c r="G26" s="34">
        <v>13.2</v>
      </c>
      <c r="H26" s="39">
        <v>8.24</v>
      </c>
    </row>
    <row r="27" spans="1:8" ht="21" customHeight="1">
      <c r="A27" s="35">
        <v>5</v>
      </c>
      <c r="B27" s="35" t="s">
        <v>24</v>
      </c>
      <c r="C27" s="34">
        <v>13.2</v>
      </c>
      <c r="D27" s="33">
        <v>9.4700000000000006</v>
      </c>
      <c r="E27" s="36">
        <v>13</v>
      </c>
      <c r="F27" s="35" t="s">
        <v>24</v>
      </c>
      <c r="G27" s="34">
        <v>13.2</v>
      </c>
      <c r="H27" s="33">
        <v>9.0399999999999991</v>
      </c>
    </row>
    <row r="28" spans="1:8" ht="21" customHeight="1">
      <c r="A28" s="35">
        <v>6</v>
      </c>
      <c r="B28" s="35" t="s">
        <v>24</v>
      </c>
      <c r="C28" s="34">
        <v>13.2</v>
      </c>
      <c r="D28" s="38">
        <v>10.29</v>
      </c>
      <c r="E28" s="36">
        <v>14</v>
      </c>
      <c r="F28" s="35" t="s">
        <v>24</v>
      </c>
      <c r="G28" s="34">
        <v>13.2</v>
      </c>
      <c r="H28" s="39">
        <v>8.35</v>
      </c>
    </row>
    <row r="29" spans="1:8" ht="21" customHeight="1">
      <c r="A29" s="35">
        <v>7</v>
      </c>
      <c r="B29" s="35" t="s">
        <v>24</v>
      </c>
      <c r="C29" s="34">
        <v>13.2</v>
      </c>
      <c r="D29" s="39">
        <v>8.24</v>
      </c>
      <c r="E29" s="36">
        <v>15</v>
      </c>
      <c r="F29" s="35" t="s">
        <v>24</v>
      </c>
      <c r="G29" s="34">
        <v>13.2</v>
      </c>
      <c r="H29" s="38">
        <v>10.039999999999999</v>
      </c>
    </row>
    <row r="30" spans="1:8" s="30" customFormat="1" ht="21" customHeight="1">
      <c r="A30" s="35">
        <v>8</v>
      </c>
      <c r="B30" s="35" t="s">
        <v>24</v>
      </c>
      <c r="C30" s="34">
        <v>13.2</v>
      </c>
      <c r="D30" s="37">
        <v>9.75</v>
      </c>
      <c r="E30" s="36">
        <v>16</v>
      </c>
      <c r="F30" s="35" t="s">
        <v>24</v>
      </c>
      <c r="G30" s="34">
        <v>13.3</v>
      </c>
      <c r="H30" s="33">
        <v>9.4700000000000006</v>
      </c>
    </row>
    <row r="31" spans="1:8" s="30" customFormat="1" ht="21" customHeight="1">
      <c r="A31" s="72"/>
      <c r="B31" s="73"/>
      <c r="C31" s="73"/>
      <c r="D31" s="74"/>
      <c r="E31" s="75"/>
      <c r="F31" s="76"/>
      <c r="G31" s="32"/>
      <c r="H31" s="31"/>
    </row>
    <row r="32" spans="1:8" s="30" customFormat="1" ht="42" customHeight="1">
      <c r="A32" s="77" t="s">
        <v>23</v>
      </c>
      <c r="B32" s="77"/>
      <c r="C32" s="78"/>
      <c r="D32" s="78"/>
      <c r="E32" s="78"/>
      <c r="F32" s="78"/>
      <c r="G32" s="78"/>
      <c r="H32" s="79"/>
    </row>
  </sheetData>
  <mergeCells count="37">
    <mergeCell ref="A2:H2"/>
    <mergeCell ref="B3:D3"/>
    <mergeCell ref="F3:H3"/>
    <mergeCell ref="B4:D4"/>
    <mergeCell ref="F4:H4"/>
    <mergeCell ref="F6:H6"/>
    <mergeCell ref="A20:B20"/>
    <mergeCell ref="C20:D20"/>
    <mergeCell ref="E20:F20"/>
    <mergeCell ref="G20:H20"/>
    <mergeCell ref="B7:H7"/>
    <mergeCell ref="A9:C9"/>
    <mergeCell ref="D9:H9"/>
    <mergeCell ref="A10:A13"/>
    <mergeCell ref="B10:C13"/>
    <mergeCell ref="A5:A6"/>
    <mergeCell ref="B5:D5"/>
    <mergeCell ref="E5:E6"/>
    <mergeCell ref="F5:H5"/>
    <mergeCell ref="B6:D6"/>
    <mergeCell ref="D10:E11"/>
    <mergeCell ref="F10:G10"/>
    <mergeCell ref="H10:H11"/>
    <mergeCell ref="D12:D13"/>
    <mergeCell ref="B14:C14"/>
    <mergeCell ref="D14:E14"/>
    <mergeCell ref="A15:H15"/>
    <mergeCell ref="A16:H16"/>
    <mergeCell ref="A18:A19"/>
    <mergeCell ref="D18:D19"/>
    <mergeCell ref="G18:H18"/>
    <mergeCell ref="G19:H19"/>
    <mergeCell ref="A31:D31"/>
    <mergeCell ref="E31:F31"/>
    <mergeCell ref="A32:B32"/>
    <mergeCell ref="C32:H32"/>
    <mergeCell ref="A21:H21"/>
  </mergeCells>
  <phoneticPr fontId="19" type="noConversion"/>
  <pageMargins left="0.61" right="0.16" top="0.98425196850393704" bottom="0.43307086614173229" header="0.51181102362204722" footer="0.35433070866141736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울산 염포 가압장</vt:lpstr>
      <vt:lpstr>240426로케트 산전 점검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2024-05-07T06:14:16Z</dcterms:modified>
  <cp:contentStatus/>
</cp:coreProperties>
</file>