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삼성역(2026.04.28)\"/>
    </mc:Choice>
  </mc:AlternateContent>
  <bookViews>
    <workbookView xWindow="0" yWindow="0" windowWidth="23040" windowHeight="9108"/>
  </bookViews>
  <sheets>
    <sheet name="26년 4월" sheetId="9" r:id="rId1"/>
    <sheet name="26년 1월(충전 ON)" sheetId="8" r:id="rId2"/>
    <sheet name="26년 1월(충전 OFF)" sheetId="7" r:id="rId3"/>
  </sheets>
  <definedNames>
    <definedName name="_xlnm._FilterDatabase" localSheetId="2" hidden="1">'26년 1월(충전 OFF)'!$A$10:$D$20</definedName>
    <definedName name="_xlnm._FilterDatabase" localSheetId="1" hidden="1">'26년 1월(충전 ON)'!$A$10:$D$20</definedName>
    <definedName name="_xlnm._FilterDatabase" localSheetId="0" hidden="1">'26년 4월'!$A$10:$D$10</definedName>
  </definedNames>
  <calcPr calcId="162913"/>
</workbook>
</file>

<file path=xl/calcChain.xml><?xml version="1.0" encoding="utf-8"?>
<calcChain xmlns="http://schemas.openxmlformats.org/spreadsheetml/2006/main">
  <c r="C20" i="9" l="1"/>
  <c r="B20" i="9"/>
  <c r="D19" i="9"/>
  <c r="D18" i="9"/>
  <c r="D17" i="9"/>
  <c r="D16" i="9"/>
  <c r="D15" i="9"/>
  <c r="D14" i="9"/>
  <c r="D13" i="9"/>
  <c r="D12" i="9"/>
  <c r="D11" i="9"/>
  <c r="D20" i="9" l="1"/>
  <c r="C20" i="8"/>
  <c r="B20" i="8"/>
  <c r="D19" i="8"/>
  <c r="D18" i="8"/>
  <c r="D17" i="8"/>
  <c r="D16" i="8"/>
  <c r="D15" i="8"/>
  <c r="D14" i="8"/>
  <c r="D13" i="8"/>
  <c r="D12" i="8"/>
  <c r="D11" i="8"/>
  <c r="D20" i="8" l="1"/>
  <c r="D11" i="7"/>
  <c r="C20" i="7" l="1"/>
  <c r="B20" i="7"/>
  <c r="D19" i="7"/>
  <c r="D18" i="7"/>
  <c r="D17" i="7"/>
  <c r="D16" i="7"/>
  <c r="D15" i="7"/>
  <c r="D14" i="7"/>
  <c r="D13" i="7"/>
  <c r="D12" i="7"/>
  <c r="D20" i="7" l="1"/>
</calcChain>
</file>

<file path=xl/sharedStrings.xml><?xml version="1.0" encoding="utf-8"?>
<sst xmlns="http://schemas.openxmlformats.org/spreadsheetml/2006/main" count="83" uniqueCount="31">
  <si>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</si>
  <si>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</si>
  <si>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</si>
  <si>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</si>
  <si>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</si>
  <si>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</si>
  <si>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</si>
  <si>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</si>
  <si>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</si>
  <si>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</si>
  <si>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</si>
  <si>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</si>
  <si>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</si>
  <si>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</si>
  <si>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</si>
  <si>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</si>
  <si>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</si>
  <si>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</si>
  <si>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</si>
  <si>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비고</t>
    <phoneticPr fontId="19" type="noConversion"/>
  </si>
  <si>
    <t>2026년 1월 6일</t>
    <phoneticPr fontId="19" type="noConversion"/>
  </si>
  <si>
    <t>정류기용</t>
    <phoneticPr fontId="19" type="noConversion"/>
  </si>
  <si>
    <t>ESP65-12(+)</t>
    <phoneticPr fontId="19" type="noConversion"/>
  </si>
  <si>
    <t>9EA</t>
    <phoneticPr fontId="19" type="noConversion"/>
  </si>
  <si>
    <t>2024.06.11</t>
    <phoneticPr fontId="19" type="noConversion"/>
  </si>
  <si>
    <t>16 ~ 17</t>
    <phoneticPr fontId="19" type="noConversion"/>
  </si>
  <si>
    <t>내부저항(mΩ) 참고치(업체 측정 평균)</t>
    <phoneticPr fontId="19" type="noConversion"/>
  </si>
  <si>
    <t>삼성역 2호선</t>
    <phoneticPr fontId="19" type="noConversion"/>
  </si>
  <si>
    <t>2026년 4월 28일</t>
    <phoneticPr fontId="19" type="noConversion"/>
  </si>
  <si>
    <t>내부저항(mΩ) 참고치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</si>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</sst>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31" t="s">
        <v>16</v>
      </c>
      <c r="B1" s="32"/>
      <c r="C1" s="32"/>
      <c r="D1" s="32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28</v>
      </c>
      <c r="C3" s="12" t="s">
        <v>7</v>
      </c>
      <c r="D3" s="11" t="s">
        <v>30</v>
      </c>
    </row>
    <row r="4" spans="1:6" s="13" customFormat="1">
      <c r="A4" s="10" t="s">
        <v>4</v>
      </c>
      <c r="B4" s="11" t="s">
        <v>27</v>
      </c>
      <c r="C4" s="12" t="s">
        <v>14</v>
      </c>
      <c r="D4" s="24">
        <v>25</v>
      </c>
    </row>
    <row r="5" spans="1:6" s="13" customFormat="1">
      <c r="A5" s="10" t="s">
        <v>17</v>
      </c>
      <c r="B5" s="11" t="s">
        <v>21</v>
      </c>
      <c r="C5" s="12" t="s">
        <v>11</v>
      </c>
      <c r="D5" s="26">
        <v>119.2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23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24</v>
      </c>
      <c r="C8" s="12" t="s">
        <v>29</v>
      </c>
      <c r="D8" s="24">
        <v>6.8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13.29</v>
      </c>
      <c r="C11" s="10">
        <v>8.84</v>
      </c>
      <c r="D11" s="20">
        <f>C11/D$8</f>
        <v>1.3</v>
      </c>
    </row>
    <row r="12" spans="1:6" s="19" customFormat="1" ht="15">
      <c r="A12" s="27">
        <v>2</v>
      </c>
      <c r="B12" s="10">
        <v>13.27</v>
      </c>
      <c r="C12" s="10">
        <v>7.75</v>
      </c>
      <c r="D12" s="20">
        <f t="shared" ref="D12:D19" si="0">C12/D$8</f>
        <v>1.1397058823529411</v>
      </c>
    </row>
    <row r="13" spans="1:6" s="19" customFormat="1" ht="15">
      <c r="A13" s="27">
        <v>3</v>
      </c>
      <c r="B13" s="10">
        <v>13.26</v>
      </c>
      <c r="C13" s="10">
        <v>9.1300000000000008</v>
      </c>
      <c r="D13" s="20">
        <f t="shared" si="0"/>
        <v>1.3426470588235295</v>
      </c>
    </row>
    <row r="14" spans="1:6" s="19" customFormat="1" ht="15">
      <c r="A14" s="27">
        <v>4</v>
      </c>
      <c r="B14" s="10">
        <v>13.28</v>
      </c>
      <c r="C14" s="10">
        <v>9.1199999999999992</v>
      </c>
      <c r="D14" s="20">
        <f t="shared" si="0"/>
        <v>1.3411764705882352</v>
      </c>
    </row>
    <row r="15" spans="1:6" s="19" customFormat="1" ht="15">
      <c r="A15" s="27">
        <v>5</v>
      </c>
      <c r="B15" s="10">
        <v>13.28</v>
      </c>
      <c r="C15" s="10">
        <v>9.0500000000000007</v>
      </c>
      <c r="D15" s="20">
        <f t="shared" si="0"/>
        <v>1.3308823529411766</v>
      </c>
    </row>
    <row r="16" spans="1:6" s="19" customFormat="1" ht="15">
      <c r="A16" s="27">
        <v>6</v>
      </c>
      <c r="B16" s="10">
        <v>13.26</v>
      </c>
      <c r="C16" s="10">
        <v>8.65</v>
      </c>
      <c r="D16" s="20">
        <f t="shared" si="0"/>
        <v>1.2720588235294119</v>
      </c>
    </row>
    <row r="17" spans="1:4" s="30" customFormat="1" ht="15">
      <c r="A17" s="28">
        <v>7</v>
      </c>
      <c r="B17" s="10">
        <v>13.18</v>
      </c>
      <c r="C17" s="10">
        <v>10.77</v>
      </c>
      <c r="D17" s="20">
        <f t="shared" si="0"/>
        <v>1.5838235294117646</v>
      </c>
    </row>
    <row r="18" spans="1:4" s="30" customFormat="1" ht="15">
      <c r="A18" s="28">
        <v>8</v>
      </c>
      <c r="B18" s="10">
        <v>13.16</v>
      </c>
      <c r="C18" s="10">
        <v>8.99</v>
      </c>
      <c r="D18" s="20">
        <f t="shared" si="0"/>
        <v>1.3220588235294117</v>
      </c>
    </row>
    <row r="19" spans="1:4" s="30" customFormat="1" ht="15">
      <c r="A19" s="28">
        <v>9</v>
      </c>
      <c r="B19" s="10">
        <v>13.17</v>
      </c>
      <c r="C19" s="10">
        <v>10.5</v>
      </c>
      <c r="D19" s="20">
        <f t="shared" si="0"/>
        <v>1.5441176470588236</v>
      </c>
    </row>
    <row r="20" spans="1:4" s="23" customFormat="1">
      <c r="A20" s="21" t="s">
        <v>9</v>
      </c>
      <c r="B20" s="22">
        <f>AVERAGE(B11:B19)</f>
        <v>13.238888888888887</v>
      </c>
      <c r="C20" s="22">
        <f>AVERAGE(C11:C19)</f>
        <v>9.1999999999999993</v>
      </c>
      <c r="D20" s="25">
        <f>AVERAGE(D11:D19)</f>
        <v>1.3529411764705883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23" sqref="C23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31" t="s">
        <v>16</v>
      </c>
      <c r="B1" s="32"/>
      <c r="C1" s="32"/>
      <c r="D1" s="32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18</v>
      </c>
    </row>
    <row r="4" spans="1:6" s="13" customFormat="1">
      <c r="A4" s="10" t="s">
        <v>4</v>
      </c>
      <c r="B4" s="11" t="s">
        <v>27</v>
      </c>
      <c r="C4" s="12" t="s">
        <v>14</v>
      </c>
      <c r="D4" s="24" t="s">
        <v>25</v>
      </c>
    </row>
    <row r="5" spans="1:6" s="13" customFormat="1">
      <c r="A5" s="10" t="s">
        <v>17</v>
      </c>
      <c r="B5" s="11" t="s">
        <v>21</v>
      </c>
      <c r="C5" s="12" t="s">
        <v>11</v>
      </c>
      <c r="D5" s="26">
        <v>119.2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23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24</v>
      </c>
      <c r="C8" s="12" t="s">
        <v>26</v>
      </c>
      <c r="D8" s="24">
        <v>6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13.35</v>
      </c>
      <c r="C11" s="10">
        <v>9.73</v>
      </c>
      <c r="D11" s="20">
        <f>C11/D$8</f>
        <v>1.6216666666666668</v>
      </c>
    </row>
    <row r="12" spans="1:6" s="19" customFormat="1" ht="15">
      <c r="A12" s="27">
        <v>2</v>
      </c>
      <c r="B12" s="10">
        <v>13.34</v>
      </c>
      <c r="C12" s="10">
        <v>8.4600000000000009</v>
      </c>
      <c r="D12" s="20">
        <f t="shared" ref="D12:D19" si="0">C12/D$8</f>
        <v>1.4100000000000001</v>
      </c>
    </row>
    <row r="13" spans="1:6" s="19" customFormat="1" ht="15">
      <c r="A13" s="27">
        <v>3</v>
      </c>
      <c r="B13" s="10">
        <v>13.33</v>
      </c>
      <c r="C13" s="10">
        <v>10.07</v>
      </c>
      <c r="D13" s="20">
        <f t="shared" si="0"/>
        <v>1.6783333333333335</v>
      </c>
    </row>
    <row r="14" spans="1:6" s="19" customFormat="1" ht="15">
      <c r="A14" s="27">
        <v>4</v>
      </c>
      <c r="B14" s="10">
        <v>13.35</v>
      </c>
      <c r="C14" s="10">
        <v>10.18</v>
      </c>
      <c r="D14" s="20">
        <f t="shared" si="0"/>
        <v>1.6966666666666665</v>
      </c>
    </row>
    <row r="15" spans="1:6" s="19" customFormat="1" ht="15">
      <c r="A15" s="27">
        <v>5</v>
      </c>
      <c r="B15" s="10">
        <v>13.35</v>
      </c>
      <c r="C15" s="10">
        <v>9.92</v>
      </c>
      <c r="D15" s="20">
        <f t="shared" si="0"/>
        <v>1.6533333333333333</v>
      </c>
    </row>
    <row r="16" spans="1:6" s="19" customFormat="1" ht="15">
      <c r="A16" s="27">
        <v>6</v>
      </c>
      <c r="B16" s="10">
        <v>13.32</v>
      </c>
      <c r="C16" s="10">
        <v>9.39</v>
      </c>
      <c r="D16" s="20">
        <f t="shared" si="0"/>
        <v>1.5650000000000002</v>
      </c>
    </row>
    <row r="17" spans="1:4" s="30" customFormat="1" ht="15">
      <c r="A17" s="28">
        <v>7</v>
      </c>
      <c r="B17" s="10">
        <v>13.07</v>
      </c>
      <c r="C17" s="10">
        <v>11.82</v>
      </c>
      <c r="D17" s="20">
        <f t="shared" si="0"/>
        <v>1.97</v>
      </c>
    </row>
    <row r="18" spans="1:4" s="30" customFormat="1" ht="15">
      <c r="A18" s="28">
        <v>8</v>
      </c>
      <c r="B18" s="10">
        <v>13.04</v>
      </c>
      <c r="C18" s="10">
        <v>9.7200000000000006</v>
      </c>
      <c r="D18" s="20">
        <f t="shared" si="0"/>
        <v>1.62</v>
      </c>
    </row>
    <row r="19" spans="1:4" s="30" customFormat="1" ht="15">
      <c r="A19" s="28">
        <v>9</v>
      </c>
      <c r="B19" s="10">
        <v>13.06</v>
      </c>
      <c r="C19" s="10">
        <v>11.51</v>
      </c>
      <c r="D19" s="20">
        <f t="shared" si="0"/>
        <v>1.9183333333333332</v>
      </c>
    </row>
    <row r="20" spans="1:4" s="23" customFormat="1">
      <c r="A20" s="21" t="s">
        <v>9</v>
      </c>
      <c r="B20" s="22">
        <f>AVERAGE(B11:B19)</f>
        <v>13.245555555555553</v>
      </c>
      <c r="C20" s="22">
        <f>AVERAGE(C11:C19)</f>
        <v>10.088888888888889</v>
      </c>
      <c r="D20" s="25">
        <f>AVERAGE(D11:D19)</f>
        <v>1.6814814814814814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23" sqref="C23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31" t="s">
        <v>16</v>
      </c>
      <c r="B1" s="32"/>
      <c r="C1" s="32"/>
      <c r="D1" s="32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18</v>
      </c>
    </row>
    <row r="4" spans="1:6" s="13" customFormat="1">
      <c r="A4" s="10" t="s">
        <v>4</v>
      </c>
      <c r="B4" s="11" t="s">
        <v>27</v>
      </c>
      <c r="C4" s="12" t="s">
        <v>14</v>
      </c>
      <c r="D4" s="24" t="s">
        <v>25</v>
      </c>
    </row>
    <row r="5" spans="1:6" s="13" customFormat="1">
      <c r="A5" s="10" t="s">
        <v>17</v>
      </c>
      <c r="B5" s="11" t="s">
        <v>21</v>
      </c>
      <c r="C5" s="12" t="s">
        <v>11</v>
      </c>
      <c r="D5" s="26">
        <v>118.8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23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24</v>
      </c>
      <c r="C8" s="12" t="s">
        <v>26</v>
      </c>
      <c r="D8" s="24">
        <v>6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13.32</v>
      </c>
      <c r="C11" s="10">
        <v>10.119999999999999</v>
      </c>
      <c r="D11" s="20">
        <f>C11/D$8</f>
        <v>1.6866666666666665</v>
      </c>
    </row>
    <row r="12" spans="1:6" s="19" customFormat="1" ht="15">
      <c r="A12" s="27">
        <v>2</v>
      </c>
      <c r="B12" s="10">
        <v>13.3</v>
      </c>
      <c r="C12" s="10">
        <v>8.77</v>
      </c>
      <c r="D12" s="20">
        <f t="shared" ref="D12:D19" si="0">C12/D$8</f>
        <v>1.4616666666666667</v>
      </c>
    </row>
    <row r="13" spans="1:6" s="19" customFormat="1" ht="15">
      <c r="A13" s="27">
        <v>3</v>
      </c>
      <c r="B13" s="10">
        <v>13.29</v>
      </c>
      <c r="C13" s="10">
        <v>10.51</v>
      </c>
      <c r="D13" s="20">
        <f t="shared" si="0"/>
        <v>1.7516666666666667</v>
      </c>
    </row>
    <row r="14" spans="1:6" s="19" customFormat="1" ht="15">
      <c r="A14" s="27">
        <v>4</v>
      </c>
      <c r="B14" s="10">
        <v>13.31</v>
      </c>
      <c r="C14" s="10">
        <v>10.62</v>
      </c>
      <c r="D14" s="20">
        <f t="shared" si="0"/>
        <v>1.7699999999999998</v>
      </c>
    </row>
    <row r="15" spans="1:6" s="19" customFormat="1" ht="15">
      <c r="A15" s="27">
        <v>5</v>
      </c>
      <c r="B15" s="10">
        <v>13.3</v>
      </c>
      <c r="C15" s="10">
        <v>10.34</v>
      </c>
      <c r="D15" s="20">
        <f t="shared" si="0"/>
        <v>1.7233333333333334</v>
      </c>
    </row>
    <row r="16" spans="1:6" s="19" customFormat="1" ht="15">
      <c r="A16" s="27">
        <v>6</v>
      </c>
      <c r="B16" s="10">
        <v>13.27</v>
      </c>
      <c r="C16" s="10">
        <v>9.7799999999999994</v>
      </c>
      <c r="D16" s="20">
        <f t="shared" si="0"/>
        <v>1.63</v>
      </c>
    </row>
    <row r="17" spans="1:4" s="30" customFormat="1" ht="15">
      <c r="A17" s="28">
        <v>7</v>
      </c>
      <c r="B17" s="29">
        <v>13.02</v>
      </c>
      <c r="C17" s="29">
        <v>12.47</v>
      </c>
      <c r="D17" s="20">
        <f t="shared" si="0"/>
        <v>2.0783333333333336</v>
      </c>
    </row>
    <row r="18" spans="1:4" s="30" customFormat="1" ht="15">
      <c r="A18" s="28">
        <v>8</v>
      </c>
      <c r="B18" s="29">
        <v>12.98</v>
      </c>
      <c r="C18" s="29">
        <v>10.16</v>
      </c>
      <c r="D18" s="20">
        <f t="shared" si="0"/>
        <v>1.6933333333333334</v>
      </c>
    </row>
    <row r="19" spans="1:4" s="30" customFormat="1" ht="15">
      <c r="A19" s="28">
        <v>9</v>
      </c>
      <c r="B19" s="29">
        <v>13.01</v>
      </c>
      <c r="C19" s="29">
        <v>12.1</v>
      </c>
      <c r="D19" s="20">
        <f t="shared" si="0"/>
        <v>2.0166666666666666</v>
      </c>
    </row>
    <row r="20" spans="1:4" s="23" customFormat="1">
      <c r="A20" s="21" t="s">
        <v>9</v>
      </c>
      <c r="B20" s="22">
        <f>AVERAGE(B11:B19)</f>
        <v>13.2</v>
      </c>
      <c r="C20" s="22">
        <f>AVERAGE(C11:C19)</f>
        <v>10.54111111111111</v>
      </c>
      <c r="D20" s="25">
        <f>AVERAGE(D11:D19)</f>
        <v>1.7568518518518519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26년 4월</vt:lpstr>
      <vt:lpstr>26년 1월(충전 ON)</vt:lpstr>
      <vt:lpstr>26년 1월(충전 OFF)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2026-04-28T07:47:21Z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