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0월\251022 부산환경공단\"/>
    </mc:Choice>
  </mc:AlternateContent>
  <xr:revisionPtr revIDLastSave="0" documentId="13_ncr:1_{66B5D528-F265-4F5A-9A22-CE2EA9606C6B}" xr6:coauthVersionLast="36" xr6:coauthVersionMax="36" xr10:uidLastSave="{00000000-0000-0000-0000-000000000000}"/>
  <bookViews>
    <workbookView xWindow="0" yWindow="0" windowWidth="23040" windowHeight="6420" activeTab="2" xr2:uid="{00000000-000D-0000-FFFF-FFFF00000000}"/>
  </bookViews>
  <sheets>
    <sheet name="중앙제어실 MASTER UPS" sheetId="12" r:id="rId1"/>
    <sheet name="하수중앙제어실 SLAVE UPS" sheetId="13" r:id="rId2"/>
    <sheet name="본관" sheetId="14" r:id="rId3"/>
  </sheets>
  <definedNames>
    <definedName name="_xlnm._FilterDatabase" localSheetId="2" hidden="1">본관!$A$3:$I$23</definedName>
    <definedName name="_xlnm._FilterDatabase" localSheetId="0" hidden="1">'중앙제어실 MASTER UPS'!$A$3:$I$19</definedName>
    <definedName name="_xlnm._FilterDatabase" localSheetId="1" hidden="1">'하수중앙제어실 SLAVE UPS'!$A$3:$I$19</definedName>
  </definedNames>
  <calcPr calcId="191029"/>
</workbook>
</file>

<file path=xl/calcChain.xml><?xml version="1.0" encoding="utf-8"?>
<calcChain xmlns="http://schemas.openxmlformats.org/spreadsheetml/2006/main">
  <c r="F26" i="14" l="1"/>
  <c r="E26" i="14"/>
  <c r="F25" i="14"/>
  <c r="E25" i="14"/>
  <c r="F24" i="14"/>
  <c r="E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26" i="14" s="1"/>
  <c r="F22" i="13"/>
  <c r="E22" i="13"/>
  <c r="F21" i="13"/>
  <c r="E21" i="13"/>
  <c r="F20" i="13"/>
  <c r="E20" i="13"/>
  <c r="I19" i="13"/>
  <c r="I18" i="13"/>
  <c r="I17" i="13"/>
  <c r="I16" i="13"/>
  <c r="I15" i="13"/>
  <c r="I14" i="13"/>
  <c r="I13" i="13"/>
  <c r="I12" i="13"/>
  <c r="I11" i="13"/>
  <c r="I20" i="13" s="1"/>
  <c r="I10" i="13"/>
  <c r="I9" i="13"/>
  <c r="I8" i="13"/>
  <c r="I7" i="13"/>
  <c r="I6" i="13"/>
  <c r="I5" i="13"/>
  <c r="I4" i="13"/>
  <c r="I22" i="13" s="1"/>
  <c r="I24" i="14" l="1"/>
  <c r="I25" i="14"/>
  <c r="I21" i="13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F22" i="12" l="1"/>
  <c r="F21" i="12"/>
  <c r="F20" i="12"/>
  <c r="E22" i="12"/>
  <c r="E21" i="12"/>
  <c r="E20" i="12"/>
  <c r="I22" i="12" l="1"/>
  <c r="I21" i="12"/>
  <c r="I20" i="12"/>
</calcChain>
</file>

<file path=xl/sharedStrings.xml><?xml version="1.0" encoding="utf-8"?>
<sst xmlns="http://schemas.openxmlformats.org/spreadsheetml/2006/main" count="171" uniqueCount="33">
  <si>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</si>
  <si>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</si>
  <si>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</si>
  <si>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</si>
  <si>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</si>
  <si>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</si>
  <si>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</si>
  <si>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</si>
  <si>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</si>
  <si>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</si>
  <si>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</si>
  <si>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</si>
  <si>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</si>
  <si>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</si>
  <si>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</si>
  <si>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</si>
  <si>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</si>
  <si>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</si>
  <si>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</si>
  <si>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</si>
  <si>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비고</t>
    <phoneticPr fontId="19" type="noConversion"/>
  </si>
  <si>
    <t>부산환경공단 하수처리장</t>
    <phoneticPr fontId="19" type="noConversion"/>
  </si>
  <si>
    <t>중앙제어실 MASTER UPS</t>
    <phoneticPr fontId="19" type="noConversion"/>
  </si>
  <si>
    <t>ESP65-12</t>
    <phoneticPr fontId="19" type="noConversion"/>
  </si>
  <si>
    <t>2024.11.11</t>
    <phoneticPr fontId="19" type="noConversion"/>
  </si>
  <si>
    <t>ESP 65-12</t>
    <phoneticPr fontId="19" type="noConversion"/>
  </si>
  <si>
    <t>부산환경공단 해운대사업단</t>
    <phoneticPr fontId="19" type="noConversion"/>
  </si>
  <si>
    <t>하수중앙제어실 SLAVE UPS</t>
    <phoneticPr fontId="19" type="noConversion"/>
  </si>
  <si>
    <r>
      <t>1. BS차원에서 점검
2.전지 전압 및 내부저항 : 이상없음
   →13.32V/EA  / 5.38~5.76m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3.정상운영</t>
    </r>
    <phoneticPr fontId="19" type="noConversion"/>
  </si>
  <si>
    <t>ESP 150-12</t>
    <phoneticPr fontId="19" type="noConversion"/>
  </si>
  <si>
    <t>2021.10.22</t>
    <phoneticPr fontId="19" type="noConversion"/>
  </si>
  <si>
    <t>본관 UPS</t>
    <phoneticPr fontId="19" type="noConversion"/>
  </si>
  <si>
    <r>
      <t>1. BS차원에서 점검
2.전지 전압 및 내부저항 : 이상없음
   →13.34V/EA  / 2.79~3.07m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(참고치(2.50m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112~123% 수준)
3. ACA 12.3 / DCA 11.0 
   →정류기 점검권고
4.구매권유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</si>
</sst>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9" fontId="20" fillId="33" borderId="10" xfId="43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22</xdr:row>
      <xdr:rowOff>0</xdr:rowOff>
    </xdr:from>
    <xdr:to>
      <xdr:col>11</xdr:col>
      <xdr:colOff>304800</xdr:colOff>
      <xdr:row>22</xdr:row>
      <xdr:rowOff>304800</xdr:rowOff>
    </xdr:to>
    <xdr:sp macro="" textlink="">
      <xdr:nvSpPr>
        <xdr:cNvPr id="6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1820525" y="15097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762001</xdr:colOff>
      <xdr:row>23</xdr:row>
      <xdr:rowOff>100853</xdr:rowOff>
    </xdr:from>
    <xdr:to>
      <xdr:col>4</xdr:col>
      <xdr:colOff>191846</xdr:colOff>
      <xdr:row>23</xdr:row>
      <xdr:rowOff>2295413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3795" y="7250206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710295</xdr:colOff>
      <xdr:row>23</xdr:row>
      <xdr:rowOff>127589</xdr:rowOff>
    </xdr:from>
    <xdr:to>
      <xdr:col>8</xdr:col>
      <xdr:colOff>1484845</xdr:colOff>
      <xdr:row>23</xdr:row>
      <xdr:rowOff>2322149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176089" y="7276942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23</xdr:row>
      <xdr:rowOff>2321523</xdr:rowOff>
    </xdr:from>
    <xdr:to>
      <xdr:col>8</xdr:col>
      <xdr:colOff>685686</xdr:colOff>
      <xdr:row>24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94A2DDB-4AD9-48BA-8433-0FA54BF12950}"/>
            </a:ext>
          </a:extLst>
        </xdr:cNvPr>
        <xdr:cNvSpPr txBox="1"/>
      </xdr:nvSpPr>
      <xdr:spPr>
        <a:xfrm>
          <a:off x="8476353" y="9606243"/>
          <a:ext cx="1741953" cy="41517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22</xdr:row>
      <xdr:rowOff>0</xdr:rowOff>
    </xdr:from>
    <xdr:to>
      <xdr:col>11</xdr:col>
      <xdr:colOff>304800</xdr:colOff>
      <xdr:row>22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F119529C-4476-4DF1-8B6C-541D97B71832}"/>
            </a:ext>
          </a:extLst>
        </xdr:cNvPr>
        <xdr:cNvSpPr>
          <a:spLocks noChangeAspect="1" noChangeArrowheads="1"/>
        </xdr:cNvSpPr>
      </xdr:nvSpPr>
      <xdr:spPr bwMode="auto">
        <a:xfrm>
          <a:off x="12740640" y="5494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631341</xdr:colOff>
      <xdr:row>23</xdr:row>
      <xdr:rowOff>209103</xdr:rowOff>
    </xdr:from>
    <xdr:to>
      <xdr:col>3</xdr:col>
      <xdr:colOff>549621</xdr:colOff>
      <xdr:row>23</xdr:row>
      <xdr:rowOff>2263813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73AF844-C779-4851-8658-C1C6A64718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149"/>
        <a:stretch/>
      </xdr:blipFill>
      <xdr:spPr>
        <a:xfrm>
          <a:off x="3511701" y="7493823"/>
          <a:ext cx="1905195" cy="2043280"/>
        </a:xfrm>
        <a:prstGeom prst="rect">
          <a:avLst/>
        </a:prstGeom>
      </xdr:spPr>
    </xdr:pic>
    <xdr:clientData/>
  </xdr:twoCellAnchor>
  <xdr:twoCellAnchor editAs="oneCell">
    <xdr:from>
      <xdr:col>1</xdr:col>
      <xdr:colOff>224634</xdr:colOff>
      <xdr:row>23</xdr:row>
      <xdr:rowOff>204553</xdr:rowOff>
    </xdr:from>
    <xdr:to>
      <xdr:col>2</xdr:col>
      <xdr:colOff>440615</xdr:colOff>
      <xdr:row>23</xdr:row>
      <xdr:rowOff>2263813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3F9CFC7-B576-435C-A861-4CE115AD1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014" y="7489273"/>
          <a:ext cx="1972391" cy="2047830"/>
        </a:xfrm>
        <a:prstGeom prst="rect">
          <a:avLst/>
        </a:prstGeom>
      </xdr:spPr>
    </xdr:pic>
    <xdr:clientData/>
  </xdr:twoCellAnchor>
  <xdr:twoCellAnchor editAs="oneCell">
    <xdr:from>
      <xdr:col>6</xdr:col>
      <xdr:colOff>470647</xdr:colOff>
      <xdr:row>23</xdr:row>
      <xdr:rowOff>145677</xdr:rowOff>
    </xdr:from>
    <xdr:to>
      <xdr:col>8</xdr:col>
      <xdr:colOff>1252817</xdr:colOff>
      <xdr:row>23</xdr:row>
      <xdr:rowOff>2332617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A5F87EF-46C3-4553-9B4F-07FC641D5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866529" y="7485530"/>
          <a:ext cx="2933700" cy="2186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27</xdr:row>
      <xdr:rowOff>2321523</xdr:rowOff>
    </xdr:from>
    <xdr:to>
      <xdr:col>8</xdr:col>
      <xdr:colOff>685686</xdr:colOff>
      <xdr:row>28</xdr:row>
      <xdr:rowOff>138281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57192DE-C001-4062-8216-B023CC58F9EB}"/>
            </a:ext>
          </a:extLst>
        </xdr:cNvPr>
        <xdr:cNvSpPr txBox="1"/>
      </xdr:nvSpPr>
      <xdr:spPr>
        <a:xfrm>
          <a:off x="7470513" y="10490163"/>
          <a:ext cx="1741953" cy="41517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26</xdr:row>
      <xdr:rowOff>0</xdr:rowOff>
    </xdr:from>
    <xdr:to>
      <xdr:col>11</xdr:col>
      <xdr:colOff>304800</xdr:colOff>
      <xdr:row>26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7F3892D9-225C-4A4A-BB85-FC768962F16B}"/>
            </a:ext>
          </a:extLst>
        </xdr:cNvPr>
        <xdr:cNvSpPr>
          <a:spLocks noChangeAspect="1" noChangeArrowheads="1"/>
        </xdr:cNvSpPr>
      </xdr:nvSpPr>
      <xdr:spPr bwMode="auto">
        <a:xfrm>
          <a:off x="11734800" y="6377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730840</xdr:colOff>
      <xdr:row>27</xdr:row>
      <xdr:rowOff>302828</xdr:rowOff>
    </xdr:from>
    <xdr:to>
      <xdr:col>8</xdr:col>
      <xdr:colOff>1125146</xdr:colOff>
      <xdr:row>27</xdr:row>
      <xdr:rowOff>2228978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7C999BE-FE05-42C2-A3F7-E37EFB0F1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419183" y="8168685"/>
          <a:ext cx="1916625" cy="2522191"/>
        </a:xfrm>
        <a:prstGeom prst="rect">
          <a:avLst/>
        </a:prstGeom>
      </xdr:spPr>
    </xdr:pic>
    <xdr:clientData/>
  </xdr:twoCellAnchor>
  <xdr:twoCellAnchor editAs="oneCell">
    <xdr:from>
      <xdr:col>1</xdr:col>
      <xdr:colOff>554579</xdr:colOff>
      <xdr:row>27</xdr:row>
      <xdr:rowOff>201705</xdr:rowOff>
    </xdr:from>
    <xdr:to>
      <xdr:col>4</xdr:col>
      <xdr:colOff>285862</xdr:colOff>
      <xdr:row>27</xdr:row>
      <xdr:rowOff>2263812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F587701-A4FD-49F7-AB19-6EF2ABF28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9959" y="8370345"/>
          <a:ext cx="3141233" cy="2052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"/>
  <sheetViews>
    <sheetView zoomScale="85" zoomScaleNormal="85" workbookViewId="0">
      <selection activeCell="B23" sqref="B23:E23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0.59765625" style="1" bestFit="1" customWidth="1"/>
    <col min="11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3" t="s">
        <v>23</v>
      </c>
      <c r="C2" s="7" t="s">
        <v>14</v>
      </c>
      <c r="D2" s="32" t="s">
        <v>24</v>
      </c>
      <c r="E2" s="33"/>
      <c r="F2" s="8" t="s">
        <v>4</v>
      </c>
      <c r="G2" s="9" t="s">
        <v>19</v>
      </c>
      <c r="H2" s="7" t="s">
        <v>5</v>
      </c>
      <c r="I2" s="8">
        <v>16</v>
      </c>
      <c r="J2" s="8" t="s">
        <v>20</v>
      </c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 s="13"/>
      <c r="K3"/>
    </row>
    <row r="4" spans="1:11" ht="17.399999999999999" x14ac:dyDescent="0.4">
      <c r="A4" s="14">
        <v>45952</v>
      </c>
      <c r="B4" s="15" t="s">
        <v>21</v>
      </c>
      <c r="C4" s="24" t="s">
        <v>22</v>
      </c>
      <c r="D4" s="10">
        <v>1</v>
      </c>
      <c r="E4" s="5">
        <v>13.37</v>
      </c>
      <c r="F4" s="6">
        <v>5.56</v>
      </c>
      <c r="G4" s="16">
        <v>24</v>
      </c>
      <c r="H4" s="6">
        <v>6.8</v>
      </c>
      <c r="I4" s="17">
        <f>F4/H4</f>
        <v>0.81764705882352939</v>
      </c>
      <c r="J4" s="17"/>
      <c r="K4"/>
    </row>
    <row r="5" spans="1:11" ht="17.399999999999999" x14ac:dyDescent="0.4">
      <c r="A5" s="14">
        <v>45952</v>
      </c>
      <c r="B5" s="15" t="s">
        <v>21</v>
      </c>
      <c r="C5" s="24" t="s">
        <v>22</v>
      </c>
      <c r="D5" s="10">
        <v>2</v>
      </c>
      <c r="E5" s="5">
        <v>13.36</v>
      </c>
      <c r="F5" s="6">
        <v>5.77</v>
      </c>
      <c r="G5" s="16">
        <v>24</v>
      </c>
      <c r="H5" s="6">
        <v>6.8</v>
      </c>
      <c r="I5" s="17">
        <f t="shared" ref="I5:I19" si="0">F5/H5</f>
        <v>0.84852941176470587</v>
      </c>
      <c r="J5" s="17"/>
      <c r="K5"/>
    </row>
    <row r="6" spans="1:11" ht="17.399999999999999" x14ac:dyDescent="0.4">
      <c r="A6" s="14">
        <v>45952</v>
      </c>
      <c r="B6" s="15" t="s">
        <v>21</v>
      </c>
      <c r="C6" s="24" t="s">
        <v>22</v>
      </c>
      <c r="D6" s="10">
        <v>3</v>
      </c>
      <c r="E6" s="5">
        <v>13.37</v>
      </c>
      <c r="F6" s="6">
        <v>5.56</v>
      </c>
      <c r="G6" s="16">
        <v>24</v>
      </c>
      <c r="H6" s="6">
        <v>6.8</v>
      </c>
      <c r="I6" s="17">
        <f t="shared" si="0"/>
        <v>0.81764705882352939</v>
      </c>
      <c r="J6" s="17"/>
      <c r="K6"/>
    </row>
    <row r="7" spans="1:11" ht="17.399999999999999" x14ac:dyDescent="0.4">
      <c r="A7" s="14">
        <v>45952</v>
      </c>
      <c r="B7" s="15" t="s">
        <v>21</v>
      </c>
      <c r="C7" s="24" t="s">
        <v>22</v>
      </c>
      <c r="D7" s="10">
        <v>4</v>
      </c>
      <c r="E7" s="5">
        <v>13.3</v>
      </c>
      <c r="F7" s="6">
        <v>5.7</v>
      </c>
      <c r="G7" s="16">
        <v>24</v>
      </c>
      <c r="H7" s="6">
        <v>6.8</v>
      </c>
      <c r="I7" s="17">
        <f t="shared" si="0"/>
        <v>0.83823529411764708</v>
      </c>
      <c r="J7" s="17"/>
      <c r="K7"/>
    </row>
    <row r="8" spans="1:11" ht="17.399999999999999" x14ac:dyDescent="0.4">
      <c r="A8" s="14">
        <v>45952</v>
      </c>
      <c r="B8" s="15" t="s">
        <v>21</v>
      </c>
      <c r="C8" s="24" t="s">
        <v>22</v>
      </c>
      <c r="D8" s="10">
        <v>5</v>
      </c>
      <c r="E8" s="5">
        <v>13.34</v>
      </c>
      <c r="F8" s="6">
        <v>5.59</v>
      </c>
      <c r="G8" s="16">
        <v>24</v>
      </c>
      <c r="H8" s="6">
        <v>6.8</v>
      </c>
      <c r="I8" s="17">
        <f t="shared" si="0"/>
        <v>0.82205882352941173</v>
      </c>
      <c r="J8" s="17"/>
      <c r="K8"/>
    </row>
    <row r="9" spans="1:11" ht="17.399999999999999" x14ac:dyDescent="0.4">
      <c r="A9" s="14">
        <v>45952</v>
      </c>
      <c r="B9" s="15" t="s">
        <v>21</v>
      </c>
      <c r="C9" s="24" t="s">
        <v>22</v>
      </c>
      <c r="D9" s="10">
        <v>6</v>
      </c>
      <c r="E9" s="5">
        <v>13.32</v>
      </c>
      <c r="F9" s="6">
        <v>5.6</v>
      </c>
      <c r="G9" s="16">
        <v>24</v>
      </c>
      <c r="H9" s="6">
        <v>6.8</v>
      </c>
      <c r="I9" s="17">
        <f t="shared" si="0"/>
        <v>0.82352941176470584</v>
      </c>
      <c r="J9" s="17"/>
      <c r="K9"/>
    </row>
    <row r="10" spans="1:11" ht="17.399999999999999" x14ac:dyDescent="0.4">
      <c r="A10" s="14">
        <v>45952</v>
      </c>
      <c r="B10" s="15" t="s">
        <v>21</v>
      </c>
      <c r="C10" s="24" t="s">
        <v>22</v>
      </c>
      <c r="D10" s="10">
        <v>7</v>
      </c>
      <c r="E10" s="5">
        <v>13.36</v>
      </c>
      <c r="F10" s="6">
        <v>5.67</v>
      </c>
      <c r="G10" s="16">
        <v>24</v>
      </c>
      <c r="H10" s="6">
        <v>6.8</v>
      </c>
      <c r="I10" s="17">
        <f t="shared" si="0"/>
        <v>0.83382352941176474</v>
      </c>
      <c r="J10" s="17"/>
      <c r="K10"/>
    </row>
    <row r="11" spans="1:11" ht="17.399999999999999" x14ac:dyDescent="0.4">
      <c r="A11" s="14">
        <v>45952</v>
      </c>
      <c r="B11" s="15" t="s">
        <v>21</v>
      </c>
      <c r="C11" s="24" t="s">
        <v>22</v>
      </c>
      <c r="D11" s="10">
        <v>8</v>
      </c>
      <c r="E11" s="5">
        <v>13.31</v>
      </c>
      <c r="F11" s="6">
        <v>5.45</v>
      </c>
      <c r="G11" s="16">
        <v>24</v>
      </c>
      <c r="H11" s="6">
        <v>6.8</v>
      </c>
      <c r="I11" s="17">
        <f t="shared" si="0"/>
        <v>0.80147058823529416</v>
      </c>
      <c r="J11" s="17"/>
      <c r="K11"/>
    </row>
    <row r="12" spans="1:11" ht="17.399999999999999" x14ac:dyDescent="0.4">
      <c r="A12" s="14">
        <v>45952</v>
      </c>
      <c r="B12" s="15" t="s">
        <v>21</v>
      </c>
      <c r="C12" s="24" t="s">
        <v>22</v>
      </c>
      <c r="D12" s="10">
        <v>9</v>
      </c>
      <c r="E12" s="5">
        <v>13.35</v>
      </c>
      <c r="F12" s="6">
        <v>5.64</v>
      </c>
      <c r="G12" s="16">
        <v>24</v>
      </c>
      <c r="H12" s="6">
        <v>6.8</v>
      </c>
      <c r="I12" s="17">
        <f t="shared" si="0"/>
        <v>0.82941176470588229</v>
      </c>
      <c r="J12" s="17"/>
      <c r="K12"/>
    </row>
    <row r="13" spans="1:11" ht="17.399999999999999" x14ac:dyDescent="0.4">
      <c r="A13" s="14">
        <v>45952</v>
      </c>
      <c r="B13" s="15" t="s">
        <v>21</v>
      </c>
      <c r="C13" s="24" t="s">
        <v>22</v>
      </c>
      <c r="D13" s="10">
        <v>10</v>
      </c>
      <c r="E13" s="5">
        <v>13.36</v>
      </c>
      <c r="F13" s="6">
        <v>5.67</v>
      </c>
      <c r="G13" s="16">
        <v>24</v>
      </c>
      <c r="H13" s="6">
        <v>6.8</v>
      </c>
      <c r="I13" s="17">
        <f t="shared" si="0"/>
        <v>0.83382352941176474</v>
      </c>
      <c r="J13" s="17"/>
      <c r="K13"/>
    </row>
    <row r="14" spans="1:11" ht="17.399999999999999" x14ac:dyDescent="0.4">
      <c r="A14" s="14">
        <v>45952</v>
      </c>
      <c r="B14" s="15" t="s">
        <v>21</v>
      </c>
      <c r="C14" s="24" t="s">
        <v>22</v>
      </c>
      <c r="D14" s="10">
        <v>11</v>
      </c>
      <c r="E14" s="5">
        <v>13.32</v>
      </c>
      <c r="F14" s="6">
        <v>5.63</v>
      </c>
      <c r="G14" s="16">
        <v>24</v>
      </c>
      <c r="H14" s="6">
        <v>6.8</v>
      </c>
      <c r="I14" s="17">
        <f t="shared" si="0"/>
        <v>0.82794117647058829</v>
      </c>
      <c r="J14" s="17"/>
      <c r="K14"/>
    </row>
    <row r="15" spans="1:11" ht="17.399999999999999" x14ac:dyDescent="0.4">
      <c r="A15" s="14">
        <v>45952</v>
      </c>
      <c r="B15" s="15" t="s">
        <v>21</v>
      </c>
      <c r="C15" s="24" t="s">
        <v>22</v>
      </c>
      <c r="D15" s="10">
        <v>12</v>
      </c>
      <c r="E15" s="5">
        <v>13.29</v>
      </c>
      <c r="F15" s="6">
        <v>5.61</v>
      </c>
      <c r="G15" s="16">
        <v>24</v>
      </c>
      <c r="H15" s="6">
        <v>6.8</v>
      </c>
      <c r="I15" s="17">
        <f t="shared" si="0"/>
        <v>0.82500000000000007</v>
      </c>
      <c r="J15" s="17"/>
      <c r="K15"/>
    </row>
    <row r="16" spans="1:11" ht="17.399999999999999" x14ac:dyDescent="0.4">
      <c r="A16" s="14">
        <v>45952</v>
      </c>
      <c r="B16" s="15" t="s">
        <v>21</v>
      </c>
      <c r="C16" s="24" t="s">
        <v>22</v>
      </c>
      <c r="D16" s="10">
        <v>13</v>
      </c>
      <c r="E16" s="5">
        <v>13.41</v>
      </c>
      <c r="F16" s="6">
        <v>5.69</v>
      </c>
      <c r="G16" s="16">
        <v>24</v>
      </c>
      <c r="H16" s="6">
        <v>6.8</v>
      </c>
      <c r="I16" s="17">
        <f t="shared" si="0"/>
        <v>0.83676470588235297</v>
      </c>
      <c r="J16" s="17"/>
      <c r="K16"/>
    </row>
    <row r="17" spans="1:12" ht="17.399999999999999" x14ac:dyDescent="0.4">
      <c r="A17" s="14">
        <v>45952</v>
      </c>
      <c r="B17" s="15" t="s">
        <v>21</v>
      </c>
      <c r="C17" s="24" t="s">
        <v>22</v>
      </c>
      <c r="D17" s="10">
        <v>14</v>
      </c>
      <c r="E17" s="5">
        <v>13.36</v>
      </c>
      <c r="F17" s="6">
        <v>5.46</v>
      </c>
      <c r="G17" s="16">
        <v>24</v>
      </c>
      <c r="H17" s="6">
        <v>6.8</v>
      </c>
      <c r="I17" s="17">
        <f t="shared" si="0"/>
        <v>0.80294117647058827</v>
      </c>
      <c r="J17" s="17"/>
      <c r="K17"/>
    </row>
    <row r="18" spans="1:12" ht="17.399999999999999" x14ac:dyDescent="0.4">
      <c r="A18" s="14">
        <v>45952</v>
      </c>
      <c r="B18" s="15" t="s">
        <v>21</v>
      </c>
      <c r="C18" s="24" t="s">
        <v>22</v>
      </c>
      <c r="D18" s="10">
        <v>15</v>
      </c>
      <c r="E18" s="5">
        <v>13.33</v>
      </c>
      <c r="F18" s="6">
        <v>5.63</v>
      </c>
      <c r="G18" s="16">
        <v>24</v>
      </c>
      <c r="H18" s="6">
        <v>6.8</v>
      </c>
      <c r="I18" s="17">
        <f t="shared" si="0"/>
        <v>0.82794117647058829</v>
      </c>
      <c r="J18" s="17"/>
      <c r="K18"/>
    </row>
    <row r="19" spans="1:12" ht="17.399999999999999" x14ac:dyDescent="0.4">
      <c r="A19" s="14">
        <v>45952</v>
      </c>
      <c r="B19" s="15" t="s">
        <v>21</v>
      </c>
      <c r="C19" s="24" t="s">
        <v>22</v>
      </c>
      <c r="D19" s="10">
        <v>16</v>
      </c>
      <c r="E19" s="5">
        <v>13.34</v>
      </c>
      <c r="F19" s="6">
        <v>5.68</v>
      </c>
      <c r="G19" s="16">
        <v>24</v>
      </c>
      <c r="H19" s="6">
        <v>6.8</v>
      </c>
      <c r="I19" s="17">
        <f t="shared" si="0"/>
        <v>0.83529411764705885</v>
      </c>
      <c r="J19" s="17"/>
      <c r="K19"/>
    </row>
    <row r="20" spans="1:12" ht="17.399999999999999" x14ac:dyDescent="0.4">
      <c r="A20" s="34" t="s">
        <v>11</v>
      </c>
      <c r="B20" s="35"/>
      <c r="C20" s="35"/>
      <c r="D20" s="36"/>
      <c r="E20" s="18">
        <f>AVERAGE(E4:E19)</f>
        <v>13.343125000000001</v>
      </c>
      <c r="F20" s="18">
        <f>AVERAGE(F4:F19)</f>
        <v>5.6193749999999998</v>
      </c>
      <c r="G20" s="21"/>
      <c r="H20" s="21"/>
      <c r="I20" s="18">
        <f>AVERAGE(I4:I19)</f>
        <v>0.82637867647058816</v>
      </c>
      <c r="J20" s="17"/>
      <c r="K20"/>
    </row>
    <row r="21" spans="1:12" ht="17.399999999999999" x14ac:dyDescent="0.4">
      <c r="A21" s="34" t="s">
        <v>12</v>
      </c>
      <c r="B21" s="35"/>
      <c r="C21" s="35"/>
      <c r="D21" s="36"/>
      <c r="E21" s="18">
        <f>MAX(E4:E19)</f>
        <v>13.41</v>
      </c>
      <c r="F21" s="18">
        <f>MAX(F4:F19)</f>
        <v>5.77</v>
      </c>
      <c r="G21" s="22"/>
      <c r="H21" s="21"/>
      <c r="I21" s="18">
        <f>MAX(I4:I19)</f>
        <v>0.84852941176470587</v>
      </c>
      <c r="J21" s="17"/>
      <c r="K21"/>
    </row>
    <row r="22" spans="1:12" ht="17.399999999999999" x14ac:dyDescent="0.4">
      <c r="A22" s="34" t="s">
        <v>13</v>
      </c>
      <c r="B22" s="35"/>
      <c r="C22" s="35"/>
      <c r="D22" s="36"/>
      <c r="E22" s="18">
        <f>MIN(E4:E19)</f>
        <v>13.29</v>
      </c>
      <c r="F22" s="18">
        <f>MIN(F4:F19)</f>
        <v>5.45</v>
      </c>
      <c r="G22" s="22"/>
      <c r="H22" s="21"/>
      <c r="I22" s="18">
        <f>MIN(I4:I19)</f>
        <v>0.80147058823529416</v>
      </c>
      <c r="J22" s="17"/>
      <c r="K22"/>
    </row>
    <row r="23" spans="1:12" ht="141" customHeight="1" x14ac:dyDescent="0.4">
      <c r="A23" s="19" t="s">
        <v>7</v>
      </c>
      <c r="B23" s="37"/>
      <c r="C23" s="38"/>
      <c r="D23" s="38"/>
      <c r="E23" s="39"/>
      <c r="F23" s="20" t="s">
        <v>8</v>
      </c>
      <c r="G23" s="26"/>
      <c r="H23" s="27"/>
      <c r="I23" s="28"/>
      <c r="K23"/>
      <c r="L23"/>
    </row>
    <row r="24" spans="1:12" ht="204.75" customHeight="1" x14ac:dyDescent="0.4">
      <c r="A24" s="20" t="s">
        <v>9</v>
      </c>
      <c r="B24" s="26"/>
      <c r="C24" s="27"/>
      <c r="D24" s="27"/>
      <c r="E24" s="28"/>
      <c r="F24" s="20"/>
      <c r="G24" s="29"/>
      <c r="H24" s="30"/>
      <c r="I24" s="31"/>
      <c r="K24"/>
    </row>
    <row r="25" spans="1:12" x14ac:dyDescent="0.4">
      <c r="H25" s="4"/>
    </row>
    <row r="26" spans="1:12" x14ac:dyDescent="0.4">
      <c r="H26" s="4"/>
    </row>
    <row r="27" spans="1:12" x14ac:dyDescent="0.4">
      <c r="H27" s="4"/>
    </row>
    <row r="28" spans="1:12" x14ac:dyDescent="0.4">
      <c r="H28" s="4"/>
    </row>
  </sheetData>
  <autoFilter ref="A3:I19" xr:uid="{00000000-0009-0000-0000-000000000000}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BC076-CDB1-4946-9053-1811B11F18C3}">
  <sheetPr>
    <pageSetUpPr fitToPage="1"/>
  </sheetPr>
  <dimension ref="A1:L28"/>
  <sheetViews>
    <sheetView zoomScale="85" zoomScaleNormal="85" workbookViewId="0">
      <selection activeCell="G13" sqref="G13"/>
    </sheetView>
  </sheetViews>
  <sheetFormatPr defaultColWidth="9" defaultRowHeight="15" x14ac:dyDescent="0.4"/>
  <cols>
    <col min="1" max="1" width="14.8984375" style="1" customWidth="1"/>
    <col min="2" max="2" width="22.8984375" style="1" bestFit="1" customWidth="1"/>
    <col min="3" max="3" width="26.097656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3" t="s">
        <v>25</v>
      </c>
      <c r="C2" s="7" t="s">
        <v>14</v>
      </c>
      <c r="D2" s="32" t="s">
        <v>24</v>
      </c>
      <c r="E2" s="33"/>
      <c r="F2" s="8" t="s">
        <v>4</v>
      </c>
      <c r="G2" s="9" t="s">
        <v>19</v>
      </c>
      <c r="H2" s="7" t="s">
        <v>5</v>
      </c>
      <c r="I2" s="8">
        <v>16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45952</v>
      </c>
      <c r="B4" s="15" t="s">
        <v>26</v>
      </c>
      <c r="C4" s="15" t="s">
        <v>27</v>
      </c>
      <c r="D4" s="10">
        <v>1</v>
      </c>
      <c r="E4" s="5">
        <v>13.38</v>
      </c>
      <c r="F4" s="6">
        <v>5.76</v>
      </c>
      <c r="G4" s="16">
        <v>25</v>
      </c>
      <c r="H4" s="6">
        <v>6.8</v>
      </c>
      <c r="I4" s="17">
        <f>F4/H4</f>
        <v>0.84705882352941175</v>
      </c>
      <c r="J4"/>
      <c r="K4"/>
    </row>
    <row r="5" spans="1:11" ht="17.399999999999999" x14ac:dyDescent="0.4">
      <c r="A5" s="14">
        <v>45952</v>
      </c>
      <c r="B5" s="15" t="s">
        <v>26</v>
      </c>
      <c r="C5" s="15" t="s">
        <v>27</v>
      </c>
      <c r="D5" s="10">
        <v>2</v>
      </c>
      <c r="E5" s="5">
        <v>13.36</v>
      </c>
      <c r="F5" s="6">
        <v>5.52</v>
      </c>
      <c r="G5" s="16">
        <v>25</v>
      </c>
      <c r="H5" s="6">
        <v>6.8</v>
      </c>
      <c r="I5" s="17">
        <f t="shared" ref="I5:I19" si="0">F5/H5</f>
        <v>0.81176470588235294</v>
      </c>
      <c r="J5"/>
      <c r="K5"/>
    </row>
    <row r="6" spans="1:11" ht="17.399999999999999" x14ac:dyDescent="0.4">
      <c r="A6" s="14">
        <v>45952</v>
      </c>
      <c r="B6" s="15" t="s">
        <v>26</v>
      </c>
      <c r="C6" s="15" t="s">
        <v>27</v>
      </c>
      <c r="D6" s="10">
        <v>3</v>
      </c>
      <c r="E6" s="5">
        <v>13.36</v>
      </c>
      <c r="F6" s="6">
        <v>5.62</v>
      </c>
      <c r="G6" s="16">
        <v>25</v>
      </c>
      <c r="H6" s="6">
        <v>6.8</v>
      </c>
      <c r="I6" s="17">
        <f t="shared" si="0"/>
        <v>0.82647058823529418</v>
      </c>
      <c r="J6"/>
      <c r="K6"/>
    </row>
    <row r="7" spans="1:11" ht="17.399999999999999" x14ac:dyDescent="0.4">
      <c r="A7" s="14">
        <v>45952</v>
      </c>
      <c r="B7" s="15" t="s">
        <v>26</v>
      </c>
      <c r="C7" s="15" t="s">
        <v>27</v>
      </c>
      <c r="D7" s="10">
        <v>4</v>
      </c>
      <c r="E7" s="5">
        <v>13.34</v>
      </c>
      <c r="F7" s="6">
        <v>5.56</v>
      </c>
      <c r="G7" s="16">
        <v>25</v>
      </c>
      <c r="H7" s="6">
        <v>6.8</v>
      </c>
      <c r="I7" s="17">
        <f t="shared" si="0"/>
        <v>0.81764705882352939</v>
      </c>
      <c r="J7"/>
      <c r="K7"/>
    </row>
    <row r="8" spans="1:11" ht="17.399999999999999" x14ac:dyDescent="0.4">
      <c r="A8" s="14">
        <v>45952</v>
      </c>
      <c r="B8" s="15" t="s">
        <v>26</v>
      </c>
      <c r="C8" s="15" t="s">
        <v>27</v>
      </c>
      <c r="D8" s="10">
        <v>5</v>
      </c>
      <c r="E8" s="5">
        <v>13.38</v>
      </c>
      <c r="F8" s="6">
        <v>5.46</v>
      </c>
      <c r="G8" s="16">
        <v>25</v>
      </c>
      <c r="H8" s="6">
        <v>6.8</v>
      </c>
      <c r="I8" s="17">
        <f t="shared" si="0"/>
        <v>0.80294117647058827</v>
      </c>
      <c r="J8"/>
      <c r="K8"/>
    </row>
    <row r="9" spans="1:11" ht="17.399999999999999" x14ac:dyDescent="0.4">
      <c r="A9" s="14">
        <v>45952</v>
      </c>
      <c r="B9" s="15" t="s">
        <v>26</v>
      </c>
      <c r="C9" s="15" t="s">
        <v>27</v>
      </c>
      <c r="D9" s="10">
        <v>6</v>
      </c>
      <c r="E9" s="5">
        <v>13.34</v>
      </c>
      <c r="F9" s="6">
        <v>5.62</v>
      </c>
      <c r="G9" s="16">
        <v>25</v>
      </c>
      <c r="H9" s="6">
        <v>6.8</v>
      </c>
      <c r="I9" s="17">
        <f t="shared" si="0"/>
        <v>0.82647058823529418</v>
      </c>
      <c r="J9"/>
      <c r="K9"/>
    </row>
    <row r="10" spans="1:11" ht="17.399999999999999" x14ac:dyDescent="0.4">
      <c r="A10" s="14">
        <v>45952</v>
      </c>
      <c r="B10" s="15" t="s">
        <v>26</v>
      </c>
      <c r="C10" s="15" t="s">
        <v>27</v>
      </c>
      <c r="D10" s="10">
        <v>7</v>
      </c>
      <c r="E10" s="5">
        <v>13.35</v>
      </c>
      <c r="F10" s="6">
        <v>5.59</v>
      </c>
      <c r="G10" s="16">
        <v>25</v>
      </c>
      <c r="H10" s="6">
        <v>6.8</v>
      </c>
      <c r="I10" s="17">
        <f t="shared" si="0"/>
        <v>0.82205882352941173</v>
      </c>
      <c r="J10"/>
      <c r="K10"/>
    </row>
    <row r="11" spans="1:11" ht="17.399999999999999" x14ac:dyDescent="0.4">
      <c r="A11" s="14">
        <v>45952</v>
      </c>
      <c r="B11" s="15" t="s">
        <v>26</v>
      </c>
      <c r="C11" s="15" t="s">
        <v>27</v>
      </c>
      <c r="D11" s="10">
        <v>8</v>
      </c>
      <c r="E11" s="5">
        <v>13.26</v>
      </c>
      <c r="F11" s="6">
        <v>5.46</v>
      </c>
      <c r="G11" s="16">
        <v>25</v>
      </c>
      <c r="H11" s="6">
        <v>6.8</v>
      </c>
      <c r="I11" s="17">
        <f t="shared" si="0"/>
        <v>0.80294117647058827</v>
      </c>
      <c r="J11"/>
      <c r="K11"/>
    </row>
    <row r="12" spans="1:11" ht="17.399999999999999" x14ac:dyDescent="0.4">
      <c r="A12" s="14">
        <v>45952</v>
      </c>
      <c r="B12" s="15" t="s">
        <v>26</v>
      </c>
      <c r="C12" s="15" t="s">
        <v>27</v>
      </c>
      <c r="D12" s="10">
        <v>9</v>
      </c>
      <c r="E12" s="5">
        <v>13.39</v>
      </c>
      <c r="F12" s="6">
        <v>5.57</v>
      </c>
      <c r="G12" s="16">
        <v>25</v>
      </c>
      <c r="H12" s="6">
        <v>6.8</v>
      </c>
      <c r="I12" s="17">
        <f t="shared" si="0"/>
        <v>0.81911764705882362</v>
      </c>
      <c r="J12"/>
      <c r="K12"/>
    </row>
    <row r="13" spans="1:11" ht="17.399999999999999" x14ac:dyDescent="0.4">
      <c r="A13" s="14">
        <v>45952</v>
      </c>
      <c r="B13" s="15" t="s">
        <v>26</v>
      </c>
      <c r="C13" s="15" t="s">
        <v>27</v>
      </c>
      <c r="D13" s="10">
        <v>10</v>
      </c>
      <c r="E13" s="5">
        <v>13.32</v>
      </c>
      <c r="F13" s="6">
        <v>5.59</v>
      </c>
      <c r="G13" s="16">
        <v>25</v>
      </c>
      <c r="H13" s="6">
        <v>6.8</v>
      </c>
      <c r="I13" s="17">
        <f t="shared" si="0"/>
        <v>0.82205882352941173</v>
      </c>
      <c r="J13"/>
      <c r="K13"/>
    </row>
    <row r="14" spans="1:11" ht="17.399999999999999" x14ac:dyDescent="0.4">
      <c r="A14" s="14">
        <v>45952</v>
      </c>
      <c r="B14" s="15" t="s">
        <v>26</v>
      </c>
      <c r="C14" s="15" t="s">
        <v>27</v>
      </c>
      <c r="D14" s="10">
        <v>11</v>
      </c>
      <c r="E14" s="5">
        <v>13.28</v>
      </c>
      <c r="F14" s="6">
        <v>5.66</v>
      </c>
      <c r="G14" s="16">
        <v>25</v>
      </c>
      <c r="H14" s="6">
        <v>6.8</v>
      </c>
      <c r="I14" s="17">
        <f t="shared" si="0"/>
        <v>0.83235294117647063</v>
      </c>
      <c r="J14"/>
      <c r="K14"/>
    </row>
    <row r="15" spans="1:11" ht="17.399999999999999" x14ac:dyDescent="0.4">
      <c r="A15" s="14">
        <v>45952</v>
      </c>
      <c r="B15" s="15" t="s">
        <v>26</v>
      </c>
      <c r="C15" s="15" t="s">
        <v>27</v>
      </c>
      <c r="D15" s="10">
        <v>12</v>
      </c>
      <c r="E15" s="5">
        <v>13.29</v>
      </c>
      <c r="F15" s="6">
        <v>5.56</v>
      </c>
      <c r="G15" s="16">
        <v>25</v>
      </c>
      <c r="H15" s="6">
        <v>6.8</v>
      </c>
      <c r="I15" s="17">
        <f t="shared" si="0"/>
        <v>0.81764705882352939</v>
      </c>
      <c r="J15"/>
      <c r="K15"/>
    </row>
    <row r="16" spans="1:11" ht="17.399999999999999" x14ac:dyDescent="0.4">
      <c r="A16" s="14">
        <v>45952</v>
      </c>
      <c r="B16" s="15" t="s">
        <v>26</v>
      </c>
      <c r="C16" s="15" t="s">
        <v>27</v>
      </c>
      <c r="D16" s="10">
        <v>13</v>
      </c>
      <c r="E16" s="5">
        <v>13.3</v>
      </c>
      <c r="F16" s="6">
        <v>5.64</v>
      </c>
      <c r="G16" s="16">
        <v>25</v>
      </c>
      <c r="H16" s="6">
        <v>6.8</v>
      </c>
      <c r="I16" s="17">
        <f t="shared" si="0"/>
        <v>0.82941176470588229</v>
      </c>
      <c r="J16"/>
      <c r="K16"/>
    </row>
    <row r="17" spans="1:12" ht="17.399999999999999" x14ac:dyDescent="0.4">
      <c r="A17" s="14">
        <v>45952</v>
      </c>
      <c r="B17" s="15" t="s">
        <v>26</v>
      </c>
      <c r="C17" s="15" t="s">
        <v>27</v>
      </c>
      <c r="D17" s="10">
        <v>14</v>
      </c>
      <c r="E17" s="5">
        <v>13.26</v>
      </c>
      <c r="F17" s="6">
        <v>5.38</v>
      </c>
      <c r="G17" s="16">
        <v>25</v>
      </c>
      <c r="H17" s="6">
        <v>6.8</v>
      </c>
      <c r="I17" s="17">
        <f t="shared" si="0"/>
        <v>0.79117647058823526</v>
      </c>
      <c r="J17"/>
      <c r="K17"/>
    </row>
    <row r="18" spans="1:12" ht="17.399999999999999" x14ac:dyDescent="0.4">
      <c r="A18" s="14">
        <v>45952</v>
      </c>
      <c r="B18" s="15" t="s">
        <v>26</v>
      </c>
      <c r="C18" s="15" t="s">
        <v>27</v>
      </c>
      <c r="D18" s="10">
        <v>15</v>
      </c>
      <c r="E18" s="5">
        <v>13.24</v>
      </c>
      <c r="F18" s="6">
        <v>5.43</v>
      </c>
      <c r="G18" s="16">
        <v>25</v>
      </c>
      <c r="H18" s="6">
        <v>6.8</v>
      </c>
      <c r="I18" s="17">
        <f t="shared" si="0"/>
        <v>0.79852941176470582</v>
      </c>
      <c r="J18"/>
      <c r="K18"/>
    </row>
    <row r="19" spans="1:12" ht="17.399999999999999" x14ac:dyDescent="0.4">
      <c r="A19" s="14">
        <v>45952</v>
      </c>
      <c r="B19" s="15" t="s">
        <v>26</v>
      </c>
      <c r="C19" s="15" t="s">
        <v>27</v>
      </c>
      <c r="D19" s="10">
        <v>16</v>
      </c>
      <c r="E19" s="5">
        <v>13.28</v>
      </c>
      <c r="F19" s="6">
        <v>5.66</v>
      </c>
      <c r="G19" s="16">
        <v>25</v>
      </c>
      <c r="H19" s="6">
        <v>6.8</v>
      </c>
      <c r="I19" s="17">
        <f t="shared" si="0"/>
        <v>0.83235294117647063</v>
      </c>
      <c r="J19"/>
      <c r="K19"/>
    </row>
    <row r="20" spans="1:12" ht="17.399999999999999" x14ac:dyDescent="0.4">
      <c r="A20" s="34" t="s">
        <v>11</v>
      </c>
      <c r="B20" s="35"/>
      <c r="C20" s="35"/>
      <c r="D20" s="36"/>
      <c r="E20" s="18">
        <f>AVERAGE(E4:E19)</f>
        <v>13.320625</v>
      </c>
      <c r="F20" s="18">
        <f>AVERAGE(F4:F19)</f>
        <v>5.567499999999999</v>
      </c>
      <c r="G20" s="21"/>
      <c r="H20" s="21"/>
      <c r="I20" s="25">
        <f>AVERAGE(I4:I19)</f>
        <v>0.81874999999999998</v>
      </c>
      <c r="J20"/>
      <c r="K20"/>
    </row>
    <row r="21" spans="1:12" ht="17.399999999999999" x14ac:dyDescent="0.4">
      <c r="A21" s="34" t="s">
        <v>12</v>
      </c>
      <c r="B21" s="35"/>
      <c r="C21" s="35"/>
      <c r="D21" s="36"/>
      <c r="E21" s="18">
        <f>MAX(E4:E19)</f>
        <v>13.39</v>
      </c>
      <c r="F21" s="18">
        <f>MAX(F4:F19)</f>
        <v>5.76</v>
      </c>
      <c r="G21" s="22"/>
      <c r="H21" s="21"/>
      <c r="I21" s="25">
        <f>MAX(I4:I19)</f>
        <v>0.84705882352941175</v>
      </c>
      <c r="J21"/>
      <c r="K21"/>
    </row>
    <row r="22" spans="1:12" ht="17.399999999999999" x14ac:dyDescent="0.4">
      <c r="A22" s="34" t="s">
        <v>13</v>
      </c>
      <c r="B22" s="35"/>
      <c r="C22" s="35"/>
      <c r="D22" s="36"/>
      <c r="E22" s="18">
        <f>MIN(E4:E19)</f>
        <v>13.24</v>
      </c>
      <c r="F22" s="18">
        <f>MIN(F4:F19)</f>
        <v>5.38</v>
      </c>
      <c r="G22" s="22"/>
      <c r="H22" s="21"/>
      <c r="I22" s="25">
        <f>MIN(I4:I19)</f>
        <v>0.79117647058823526</v>
      </c>
      <c r="J22"/>
      <c r="K22"/>
    </row>
    <row r="23" spans="1:12" ht="141" customHeight="1" x14ac:dyDescent="0.4">
      <c r="A23" s="19" t="s">
        <v>7</v>
      </c>
      <c r="B23" s="37" t="s">
        <v>28</v>
      </c>
      <c r="C23" s="38"/>
      <c r="D23" s="38"/>
      <c r="E23" s="39"/>
      <c r="F23" s="20"/>
      <c r="G23" s="26"/>
      <c r="H23" s="27"/>
      <c r="I23" s="28"/>
      <c r="J23"/>
      <c r="K23"/>
      <c r="L23"/>
    </row>
    <row r="24" spans="1:12" ht="204.75" customHeight="1" x14ac:dyDescent="0.4">
      <c r="A24" s="20" t="s">
        <v>9</v>
      </c>
      <c r="B24" s="26"/>
      <c r="C24" s="27"/>
      <c r="D24" s="27"/>
      <c r="E24" s="28"/>
      <c r="F24" s="20"/>
      <c r="G24" s="29"/>
      <c r="H24" s="30"/>
      <c r="I24" s="31"/>
      <c r="J24"/>
      <c r="K24"/>
    </row>
    <row r="25" spans="1:12" x14ac:dyDescent="0.4">
      <c r="H25" s="4"/>
    </row>
    <row r="26" spans="1:12" x14ac:dyDescent="0.4">
      <c r="H26" s="4"/>
    </row>
    <row r="27" spans="1:12" x14ac:dyDescent="0.4">
      <c r="H27" s="4"/>
    </row>
    <row r="28" spans="1:12" x14ac:dyDescent="0.4">
      <c r="H28" s="4"/>
    </row>
  </sheetData>
  <autoFilter ref="A3:I19" xr:uid="{00000000-0009-0000-0000-000000000000}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08594-DE74-44DD-A824-79BE2206CBD6}">
  <sheetPr>
    <pageSetUpPr fitToPage="1"/>
  </sheetPr>
  <dimension ref="A1:L32"/>
  <sheetViews>
    <sheetView tabSelected="1" topLeftCell="A25" zoomScale="85" zoomScaleNormal="85" workbookViewId="0">
      <selection activeCell="B27" sqref="B27:E27"/>
    </sheetView>
  </sheetViews>
  <sheetFormatPr defaultColWidth="9" defaultRowHeight="15" x14ac:dyDescent="0.4"/>
  <cols>
    <col min="1" max="1" width="14.8984375" style="1" customWidth="1"/>
    <col min="2" max="2" width="22.898437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3" t="s">
        <v>29</v>
      </c>
      <c r="C2" s="7" t="s">
        <v>14</v>
      </c>
      <c r="D2" s="32" t="s">
        <v>30</v>
      </c>
      <c r="E2" s="33"/>
      <c r="F2" s="8" t="s">
        <v>4</v>
      </c>
      <c r="G2" s="9" t="s">
        <v>19</v>
      </c>
      <c r="H2" s="7" t="s">
        <v>5</v>
      </c>
      <c r="I2" s="8">
        <v>20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45952</v>
      </c>
      <c r="B4" s="15" t="s">
        <v>26</v>
      </c>
      <c r="C4" s="15" t="s">
        <v>31</v>
      </c>
      <c r="D4" s="10">
        <v>1</v>
      </c>
      <c r="E4" s="5">
        <v>13.33</v>
      </c>
      <c r="F4" s="6">
        <v>3.02</v>
      </c>
      <c r="G4" s="16">
        <v>25</v>
      </c>
      <c r="H4" s="6">
        <v>2.5</v>
      </c>
      <c r="I4" s="17">
        <f>F4/H4</f>
        <v>1.208</v>
      </c>
      <c r="J4"/>
      <c r="K4"/>
    </row>
    <row r="5" spans="1:11" ht="17.399999999999999" x14ac:dyDescent="0.4">
      <c r="A5" s="14">
        <v>45952</v>
      </c>
      <c r="B5" s="15" t="s">
        <v>26</v>
      </c>
      <c r="C5" s="15" t="s">
        <v>31</v>
      </c>
      <c r="D5" s="10">
        <v>2</v>
      </c>
      <c r="E5" s="5">
        <v>13.35</v>
      </c>
      <c r="F5" s="6">
        <v>2.83</v>
      </c>
      <c r="G5" s="16">
        <v>25</v>
      </c>
      <c r="H5" s="6">
        <v>2.5</v>
      </c>
      <c r="I5" s="17">
        <f t="shared" ref="I5:I23" si="0">F5/H5</f>
        <v>1.1320000000000001</v>
      </c>
      <c r="J5"/>
      <c r="K5"/>
    </row>
    <row r="6" spans="1:11" ht="17.399999999999999" x14ac:dyDescent="0.4">
      <c r="A6" s="14">
        <v>45952</v>
      </c>
      <c r="B6" s="15" t="s">
        <v>26</v>
      </c>
      <c r="C6" s="15" t="s">
        <v>31</v>
      </c>
      <c r="D6" s="10">
        <v>3</v>
      </c>
      <c r="E6" s="5">
        <v>13.36</v>
      </c>
      <c r="F6" s="6">
        <v>2.81</v>
      </c>
      <c r="G6" s="16">
        <v>25</v>
      </c>
      <c r="H6" s="6">
        <v>2.5</v>
      </c>
      <c r="I6" s="17">
        <f t="shared" si="0"/>
        <v>1.1240000000000001</v>
      </c>
      <c r="J6"/>
      <c r="K6"/>
    </row>
    <row r="7" spans="1:11" ht="17.399999999999999" x14ac:dyDescent="0.4">
      <c r="A7" s="14">
        <v>45952</v>
      </c>
      <c r="B7" s="15" t="s">
        <v>26</v>
      </c>
      <c r="C7" s="15" t="s">
        <v>31</v>
      </c>
      <c r="D7" s="10">
        <v>4</v>
      </c>
      <c r="E7" s="5">
        <v>13.35</v>
      </c>
      <c r="F7" s="6">
        <v>2.81</v>
      </c>
      <c r="G7" s="16">
        <v>25</v>
      </c>
      <c r="H7" s="6">
        <v>2.5</v>
      </c>
      <c r="I7" s="17">
        <f t="shared" si="0"/>
        <v>1.1240000000000001</v>
      </c>
      <c r="J7"/>
      <c r="K7"/>
    </row>
    <row r="8" spans="1:11" ht="17.399999999999999" x14ac:dyDescent="0.4">
      <c r="A8" s="14">
        <v>45952</v>
      </c>
      <c r="B8" s="15" t="s">
        <v>26</v>
      </c>
      <c r="C8" s="15" t="s">
        <v>31</v>
      </c>
      <c r="D8" s="10">
        <v>5</v>
      </c>
      <c r="E8" s="5">
        <v>13.37</v>
      </c>
      <c r="F8" s="6">
        <v>2.91</v>
      </c>
      <c r="G8" s="16">
        <v>25</v>
      </c>
      <c r="H8" s="6">
        <v>2.5</v>
      </c>
      <c r="I8" s="17">
        <f t="shared" si="0"/>
        <v>1.1640000000000001</v>
      </c>
      <c r="J8"/>
      <c r="K8"/>
    </row>
    <row r="9" spans="1:11" ht="17.399999999999999" x14ac:dyDescent="0.4">
      <c r="A9" s="14">
        <v>45952</v>
      </c>
      <c r="B9" s="15" t="s">
        <v>26</v>
      </c>
      <c r="C9" s="15" t="s">
        <v>31</v>
      </c>
      <c r="D9" s="10">
        <v>6</v>
      </c>
      <c r="E9" s="5">
        <v>13.39</v>
      </c>
      <c r="F9" s="6">
        <v>2.99</v>
      </c>
      <c r="G9" s="16">
        <v>25</v>
      </c>
      <c r="H9" s="6">
        <v>2.5</v>
      </c>
      <c r="I9" s="17">
        <f t="shared" si="0"/>
        <v>1.1960000000000002</v>
      </c>
      <c r="J9"/>
      <c r="K9"/>
    </row>
    <row r="10" spans="1:11" ht="17.399999999999999" x14ac:dyDescent="0.4">
      <c r="A10" s="14">
        <v>45952</v>
      </c>
      <c r="B10" s="15" t="s">
        <v>26</v>
      </c>
      <c r="C10" s="15" t="s">
        <v>31</v>
      </c>
      <c r="D10" s="10">
        <v>7</v>
      </c>
      <c r="E10" s="5">
        <v>13.36</v>
      </c>
      <c r="F10" s="6">
        <v>2.9</v>
      </c>
      <c r="G10" s="16">
        <v>25</v>
      </c>
      <c r="H10" s="6">
        <v>2.5</v>
      </c>
      <c r="I10" s="17">
        <f t="shared" si="0"/>
        <v>1.1599999999999999</v>
      </c>
      <c r="J10"/>
      <c r="K10"/>
    </row>
    <row r="11" spans="1:11" ht="17.399999999999999" x14ac:dyDescent="0.4">
      <c r="A11" s="14">
        <v>45952</v>
      </c>
      <c r="B11" s="15" t="s">
        <v>26</v>
      </c>
      <c r="C11" s="15" t="s">
        <v>31</v>
      </c>
      <c r="D11" s="10">
        <v>8</v>
      </c>
      <c r="E11" s="5">
        <v>13.32</v>
      </c>
      <c r="F11" s="6">
        <v>3.07</v>
      </c>
      <c r="G11" s="16">
        <v>25</v>
      </c>
      <c r="H11" s="6">
        <v>2.5</v>
      </c>
      <c r="I11" s="17">
        <f t="shared" si="0"/>
        <v>1.228</v>
      </c>
      <c r="J11"/>
      <c r="K11"/>
    </row>
    <row r="12" spans="1:11" ht="17.399999999999999" x14ac:dyDescent="0.4">
      <c r="A12" s="14">
        <v>45952</v>
      </c>
      <c r="B12" s="15" t="s">
        <v>26</v>
      </c>
      <c r="C12" s="15" t="s">
        <v>31</v>
      </c>
      <c r="D12" s="10">
        <v>9</v>
      </c>
      <c r="E12" s="5">
        <v>13.34</v>
      </c>
      <c r="F12" s="6">
        <v>3</v>
      </c>
      <c r="G12" s="16">
        <v>25</v>
      </c>
      <c r="H12" s="6">
        <v>2.5</v>
      </c>
      <c r="I12" s="17">
        <f t="shared" si="0"/>
        <v>1.2</v>
      </c>
      <c r="J12"/>
      <c r="K12"/>
    </row>
    <row r="13" spans="1:11" ht="17.399999999999999" x14ac:dyDescent="0.4">
      <c r="A13" s="14">
        <v>45952</v>
      </c>
      <c r="B13" s="15" t="s">
        <v>26</v>
      </c>
      <c r="C13" s="15" t="s">
        <v>31</v>
      </c>
      <c r="D13" s="10">
        <v>10</v>
      </c>
      <c r="E13" s="5">
        <v>13.33</v>
      </c>
      <c r="F13" s="6">
        <v>3.01</v>
      </c>
      <c r="G13" s="16">
        <v>25</v>
      </c>
      <c r="H13" s="6">
        <v>2.5</v>
      </c>
      <c r="I13" s="17">
        <f t="shared" si="0"/>
        <v>1.204</v>
      </c>
      <c r="J13"/>
      <c r="K13"/>
    </row>
    <row r="14" spans="1:11" ht="17.399999999999999" x14ac:dyDescent="0.4">
      <c r="A14" s="14">
        <v>45952</v>
      </c>
      <c r="B14" s="15" t="s">
        <v>26</v>
      </c>
      <c r="C14" s="15" t="s">
        <v>31</v>
      </c>
      <c r="D14" s="10">
        <v>11</v>
      </c>
      <c r="E14" s="5">
        <v>13.37</v>
      </c>
      <c r="F14" s="6">
        <v>2.94</v>
      </c>
      <c r="G14" s="16">
        <v>25</v>
      </c>
      <c r="H14" s="6">
        <v>2.5</v>
      </c>
      <c r="I14" s="17">
        <f t="shared" si="0"/>
        <v>1.1759999999999999</v>
      </c>
      <c r="J14"/>
      <c r="K14"/>
    </row>
    <row r="15" spans="1:11" ht="17.399999999999999" x14ac:dyDescent="0.4">
      <c r="A15" s="14">
        <v>45952</v>
      </c>
      <c r="B15" s="15" t="s">
        <v>26</v>
      </c>
      <c r="C15" s="15" t="s">
        <v>31</v>
      </c>
      <c r="D15" s="10">
        <v>12</v>
      </c>
      <c r="E15" s="5">
        <v>13.36</v>
      </c>
      <c r="F15" s="6">
        <v>2.85</v>
      </c>
      <c r="G15" s="16">
        <v>25</v>
      </c>
      <c r="H15" s="6">
        <v>2.5</v>
      </c>
      <c r="I15" s="17">
        <f t="shared" si="0"/>
        <v>1.1400000000000001</v>
      </c>
      <c r="J15"/>
      <c r="K15"/>
    </row>
    <row r="16" spans="1:11" ht="17.399999999999999" x14ac:dyDescent="0.4">
      <c r="A16" s="14">
        <v>45952</v>
      </c>
      <c r="B16" s="15" t="s">
        <v>26</v>
      </c>
      <c r="C16" s="15" t="s">
        <v>31</v>
      </c>
      <c r="D16" s="10">
        <v>13</v>
      </c>
      <c r="E16" s="5">
        <v>13.35</v>
      </c>
      <c r="F16" s="6">
        <v>2.82</v>
      </c>
      <c r="G16" s="16">
        <v>25</v>
      </c>
      <c r="H16" s="6">
        <v>2.5</v>
      </c>
      <c r="I16" s="17">
        <f t="shared" si="0"/>
        <v>1.1279999999999999</v>
      </c>
      <c r="J16"/>
      <c r="K16"/>
    </row>
    <row r="17" spans="1:12" ht="17.399999999999999" x14ac:dyDescent="0.4">
      <c r="A17" s="14">
        <v>45952</v>
      </c>
      <c r="B17" s="15" t="s">
        <v>26</v>
      </c>
      <c r="C17" s="15" t="s">
        <v>31</v>
      </c>
      <c r="D17" s="10">
        <v>14</v>
      </c>
      <c r="E17" s="5">
        <v>13.32</v>
      </c>
      <c r="F17" s="6">
        <v>2.96</v>
      </c>
      <c r="G17" s="16">
        <v>25</v>
      </c>
      <c r="H17" s="6">
        <v>2.5</v>
      </c>
      <c r="I17" s="17">
        <f t="shared" si="0"/>
        <v>1.1839999999999999</v>
      </c>
      <c r="J17"/>
      <c r="K17"/>
    </row>
    <row r="18" spans="1:12" ht="17.399999999999999" x14ac:dyDescent="0.4">
      <c r="A18" s="14">
        <v>45952</v>
      </c>
      <c r="B18" s="15" t="s">
        <v>26</v>
      </c>
      <c r="C18" s="15" t="s">
        <v>31</v>
      </c>
      <c r="D18" s="10">
        <v>15</v>
      </c>
      <c r="E18" s="5">
        <v>13.28</v>
      </c>
      <c r="F18" s="6">
        <v>3</v>
      </c>
      <c r="G18" s="16">
        <v>25</v>
      </c>
      <c r="H18" s="6">
        <v>2.5</v>
      </c>
      <c r="I18" s="17">
        <f t="shared" si="0"/>
        <v>1.2</v>
      </c>
      <c r="J18"/>
      <c r="K18"/>
    </row>
    <row r="19" spans="1:12" ht="17.399999999999999" x14ac:dyDescent="0.4">
      <c r="A19" s="14">
        <v>45952</v>
      </c>
      <c r="B19" s="15" t="s">
        <v>26</v>
      </c>
      <c r="C19" s="15" t="s">
        <v>31</v>
      </c>
      <c r="D19" s="10">
        <v>16</v>
      </c>
      <c r="E19" s="5">
        <v>13.35</v>
      </c>
      <c r="F19" s="6">
        <v>2.99</v>
      </c>
      <c r="G19" s="16">
        <v>25</v>
      </c>
      <c r="H19" s="6">
        <v>2.5</v>
      </c>
      <c r="I19" s="17">
        <f t="shared" si="0"/>
        <v>1.1960000000000002</v>
      </c>
      <c r="J19"/>
      <c r="K19"/>
    </row>
    <row r="20" spans="1:12" ht="17.399999999999999" x14ac:dyDescent="0.4">
      <c r="A20" s="14">
        <v>45952</v>
      </c>
      <c r="B20" s="15" t="s">
        <v>26</v>
      </c>
      <c r="C20" s="15" t="s">
        <v>31</v>
      </c>
      <c r="D20" s="10">
        <v>17</v>
      </c>
      <c r="E20" s="5">
        <v>13.31</v>
      </c>
      <c r="F20" s="6">
        <v>2.92</v>
      </c>
      <c r="G20" s="16">
        <v>25</v>
      </c>
      <c r="H20" s="6">
        <v>2.5</v>
      </c>
      <c r="I20" s="17">
        <f t="shared" si="0"/>
        <v>1.1679999999999999</v>
      </c>
      <c r="J20"/>
      <c r="K20"/>
    </row>
    <row r="21" spans="1:12" ht="17.399999999999999" x14ac:dyDescent="0.4">
      <c r="A21" s="14">
        <v>45952</v>
      </c>
      <c r="B21" s="15" t="s">
        <v>26</v>
      </c>
      <c r="C21" s="15" t="s">
        <v>31</v>
      </c>
      <c r="D21" s="10">
        <v>18</v>
      </c>
      <c r="E21" s="5">
        <v>13.31</v>
      </c>
      <c r="F21" s="6">
        <v>2.8</v>
      </c>
      <c r="G21" s="16">
        <v>25</v>
      </c>
      <c r="H21" s="6">
        <v>2.5</v>
      </c>
      <c r="I21" s="17">
        <f t="shared" si="0"/>
        <v>1.1199999999999999</v>
      </c>
      <c r="J21"/>
      <c r="K21"/>
    </row>
    <row r="22" spans="1:12" ht="17.399999999999999" x14ac:dyDescent="0.4">
      <c r="A22" s="14">
        <v>45952</v>
      </c>
      <c r="B22" s="15" t="s">
        <v>26</v>
      </c>
      <c r="C22" s="15" t="s">
        <v>31</v>
      </c>
      <c r="D22" s="10">
        <v>19</v>
      </c>
      <c r="E22" s="5">
        <v>13.34</v>
      </c>
      <c r="F22" s="6">
        <v>2.91</v>
      </c>
      <c r="G22" s="16">
        <v>25</v>
      </c>
      <c r="H22" s="6">
        <v>2.5</v>
      </c>
      <c r="I22" s="17">
        <f t="shared" si="0"/>
        <v>1.1640000000000001</v>
      </c>
      <c r="J22"/>
      <c r="K22"/>
    </row>
    <row r="23" spans="1:12" ht="17.399999999999999" x14ac:dyDescent="0.4">
      <c r="A23" s="14">
        <v>45952</v>
      </c>
      <c r="B23" s="15" t="s">
        <v>26</v>
      </c>
      <c r="C23" s="15" t="s">
        <v>31</v>
      </c>
      <c r="D23" s="10">
        <v>20</v>
      </c>
      <c r="E23" s="5">
        <v>13.29</v>
      </c>
      <c r="F23" s="6">
        <v>2.79</v>
      </c>
      <c r="G23" s="16">
        <v>25</v>
      </c>
      <c r="H23" s="6">
        <v>2.5</v>
      </c>
      <c r="I23" s="17">
        <f t="shared" si="0"/>
        <v>1.1160000000000001</v>
      </c>
      <c r="J23"/>
      <c r="K23"/>
    </row>
    <row r="24" spans="1:12" ht="17.399999999999999" x14ac:dyDescent="0.4">
      <c r="A24" s="34" t="s">
        <v>11</v>
      </c>
      <c r="B24" s="35"/>
      <c r="C24" s="35"/>
      <c r="D24" s="36"/>
      <c r="E24" s="18">
        <f>AVERAGE(E4:E23)</f>
        <v>13.339000000000002</v>
      </c>
      <c r="F24" s="18">
        <f>AVERAGE(F4:F23)</f>
        <v>2.9165000000000001</v>
      </c>
      <c r="G24" s="21"/>
      <c r="H24" s="21"/>
      <c r="I24" s="25">
        <f>AVERAGE(I4:I23)</f>
        <v>1.1666000000000003</v>
      </c>
      <c r="J24"/>
      <c r="K24"/>
    </row>
    <row r="25" spans="1:12" ht="17.399999999999999" x14ac:dyDescent="0.4">
      <c r="A25" s="34" t="s">
        <v>12</v>
      </c>
      <c r="B25" s="35"/>
      <c r="C25" s="35"/>
      <c r="D25" s="36"/>
      <c r="E25" s="18">
        <f>MAX(E4:E23)</f>
        <v>13.39</v>
      </c>
      <c r="F25" s="18">
        <f>MAX(F4:F23)</f>
        <v>3.07</v>
      </c>
      <c r="G25" s="22"/>
      <c r="H25" s="21"/>
      <c r="I25" s="25">
        <f>MAX(I4:I23)</f>
        <v>1.228</v>
      </c>
      <c r="J25"/>
      <c r="K25"/>
    </row>
    <row r="26" spans="1:12" ht="17.399999999999999" x14ac:dyDescent="0.4">
      <c r="A26" s="34" t="s">
        <v>13</v>
      </c>
      <c r="B26" s="35"/>
      <c r="C26" s="35"/>
      <c r="D26" s="36"/>
      <c r="E26" s="18">
        <f>MIN(E4:E23)</f>
        <v>13.28</v>
      </c>
      <c r="F26" s="18">
        <f>MIN(F4:F23)</f>
        <v>2.79</v>
      </c>
      <c r="G26" s="22"/>
      <c r="H26" s="21"/>
      <c r="I26" s="25">
        <f>MIN(I4:I23)</f>
        <v>1.1160000000000001</v>
      </c>
      <c r="J26"/>
      <c r="K26"/>
    </row>
    <row r="27" spans="1:12" ht="141" customHeight="1" x14ac:dyDescent="0.4">
      <c r="A27" s="19" t="s">
        <v>7</v>
      </c>
      <c r="B27" s="37" t="s">
        <v>32</v>
      </c>
      <c r="C27" s="38"/>
      <c r="D27" s="38"/>
      <c r="E27" s="39"/>
      <c r="F27" s="20"/>
      <c r="G27" s="26"/>
      <c r="H27" s="27"/>
      <c r="I27" s="28"/>
      <c r="J27"/>
      <c r="K27"/>
      <c r="L27"/>
    </row>
    <row r="28" spans="1:12" ht="204.75" customHeight="1" x14ac:dyDescent="0.4">
      <c r="A28" s="20" t="s">
        <v>9</v>
      </c>
      <c r="B28" s="26"/>
      <c r="C28" s="27"/>
      <c r="D28" s="27"/>
      <c r="E28" s="28"/>
      <c r="F28" s="20"/>
      <c r="G28" s="29"/>
      <c r="H28" s="30"/>
      <c r="I28" s="31"/>
      <c r="J28"/>
      <c r="K28"/>
    </row>
    <row r="29" spans="1:12" x14ac:dyDescent="0.4">
      <c r="H29" s="4"/>
    </row>
    <row r="30" spans="1:12" x14ac:dyDescent="0.4">
      <c r="H30" s="4"/>
    </row>
    <row r="31" spans="1:12" x14ac:dyDescent="0.4">
      <c r="H31" s="4"/>
    </row>
    <row r="32" spans="1:12" x14ac:dyDescent="0.4">
      <c r="H32" s="4"/>
    </row>
  </sheetData>
  <autoFilter ref="A3:I23" xr:uid="{00000000-0009-0000-0000-000000000000}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중앙제어실 MASTER UPS</vt:lpstr>
      <vt:lpstr>하수중앙제어실 SLAVE UPS</vt:lpstr>
      <vt:lpstr>본관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2025-10-22T07:56:46Z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