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방 업무\CS팀 업무종합\출장사진\2025년 출장사진\20250418 한황산업(주)\"/>
    </mc:Choice>
  </mc:AlternateContent>
  <bookViews>
    <workbookView xWindow="0" yWindow="0" windowWidth="38400" windowHeight="17940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2" l="1"/>
  <c r="D11" i="2"/>
  <c r="I22" i="2"/>
  <c r="I21" i="2"/>
  <c r="I20" i="2"/>
  <c r="I19" i="2"/>
  <c r="I18" i="2"/>
  <c r="I17" i="2"/>
  <c r="I16" i="2"/>
  <c r="I15" i="2"/>
  <c r="I14" i="2"/>
  <c r="I13" i="2"/>
  <c r="I12" i="2"/>
  <c r="D22" i="2"/>
  <c r="D21" i="2"/>
  <c r="D20" i="2"/>
  <c r="D19" i="2"/>
  <c r="D18" i="2"/>
  <c r="D17" i="2"/>
  <c r="D16" i="2"/>
  <c r="D15" i="2"/>
  <c r="D14" i="2"/>
  <c r="D13" i="2"/>
  <c r="D12" i="2"/>
  <c r="M10" i="2" l="1"/>
  <c r="M15" i="2"/>
  <c r="M14" i="2"/>
  <c r="M11" i="2"/>
  <c r="M13" i="2" l="1"/>
  <c r="M12" i="2"/>
</calcChain>
</file>

<file path=xl/sharedStrings.xml><?xml version="1.0" encoding="utf-8"?>
<sst xmlns="http://schemas.openxmlformats.org/spreadsheetml/2006/main" count="43" uniqueCount="41">
  <si>
    <t>접수내용</t>
    <phoneticPr fontId="1" type="noConversion"/>
  </si>
  <si>
    <t>업체명</t>
    <phoneticPr fontId="1" type="noConversion"/>
  </si>
  <si>
    <t>제조lot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</si>
  <si>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</si>
  <si>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</si>
  <si>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</si>
  <si>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</si>
  <si>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</si>
  <si>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</si>
  <si>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</si>
  <si>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</si>
  <si>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</si>
  <si>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</si>
  <si>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</si>
  <si>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</si>
  <si>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</si>
  <si>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</si>
  <si>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</si>
  <si>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</si>
  <si>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온도</t>
    <phoneticPr fontId="1" type="noConversion"/>
  </si>
  <si>
    <t xml:space="preserve">                                     지게차 점검 일지  (    2025. 04. 18     )</t>
    <phoneticPr fontId="1" type="noConversion"/>
  </si>
  <si>
    <t>A/S 점검</t>
    <phoneticPr fontId="1" type="noConversion"/>
  </si>
  <si>
    <t>49.36V</t>
    <phoneticPr fontId="1" type="noConversion"/>
  </si>
  <si>
    <t xml:space="preserve">한황산업㈜ (경남 창원시 진해구 남의로 43번길 28) </t>
    <phoneticPr fontId="1" type="noConversion"/>
  </si>
  <si>
    <t>기 본</t>
    <phoneticPr fontId="1" type="noConversion"/>
  </si>
  <si>
    <t>사용시간 주/야 2교대 사용</t>
    <phoneticPr fontId="1" type="noConversion"/>
  </si>
  <si>
    <t>연락처</t>
    <phoneticPr fontId="1" type="noConversion"/>
  </si>
  <si>
    <t>제품명</t>
    <phoneticPr fontId="1" type="noConversion"/>
  </si>
  <si>
    <t>VCI335-48V (PIJ01578H)</t>
    <phoneticPr fontId="1" type="noConversion"/>
  </si>
  <si>
    <t>2024. 07. 04</t>
    <phoneticPr fontId="1" type="noConversion"/>
  </si>
  <si>
    <t>온 도</t>
    <phoneticPr fontId="1" type="noConversion"/>
  </si>
  <si>
    <t>장비에서 불리 보관 약 3일(미측정)</t>
    <phoneticPr fontId="1" type="noConversion"/>
  </si>
  <si>
    <t>2024. 07. 21</t>
    <phoneticPr fontId="1" type="noConversion"/>
  </si>
  <si>
    <t>장비(지게차)</t>
    <phoneticPr fontId="1" type="noConversion"/>
  </si>
  <si>
    <t>온도</t>
    <phoneticPr fontId="1" type="noConversion"/>
  </si>
  <si>
    <t xml:space="preserve">한황산업㈜ 주우철 반장 </t>
    <phoneticPr fontId="1" type="noConversion"/>
  </si>
  <si>
    <t>010-3863-0464</t>
    <phoneticPr fontId="1" type="noConversion"/>
  </si>
  <si>
    <t>190 A</t>
    <phoneticPr fontId="1" type="noConversion"/>
  </si>
  <si>
    <t>틸 트부하</t>
    <phoneticPr fontId="1" type="noConversion"/>
  </si>
  <si>
    <t>현대 20BR-9(리치 타입)</t>
    <phoneticPr fontId="1" type="noConversion"/>
  </si>
  <si>
    <t xml:space="preserve">  결론
  1. 상기 전지는 1/17 1차 현대 지게차 서비스(이재홍 대표 010-7745-1408) 방문시 단자부와 켄넥트 용접부 부분 용접 실시(당사 미접수)
  2.2/28 2차 방문시 동일 문제 발생으로 용접부 부분 용접(당사 미접수). 
  3. 원인 분석 결과 : 액량과다 주액으로 인해 충전 및 운행중 내부 전해액 Over-flow 발생 그로 인해 전조 부분 단자 용접부 하부 부식 
  4. 상기 전지 11번 전지 열등 Cell 발생(Dead Cell 없음), Main Cable 부식 및 전Cell 컨넥트  유상교체 수리가 필요(성수로케트와 고객 유상 수리 협의 필요)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</si>
</sst>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2" fontId="5" fillId="0" borderId="40" xfId="0" applyNumberFormat="1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2" fontId="5" fillId="2" borderId="9" xfId="0" applyNumberFormat="1" applyFont="1" applyFill="1" applyBorder="1" applyAlignment="1">
      <alignment horizontal="center" vertical="center"/>
    </xf>
    <xf numFmtId="176" fontId="5" fillId="2" borderId="9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39</xdr:row>
      <xdr:rowOff>28576</xdr:rowOff>
    </xdr:from>
    <xdr:to>
      <xdr:col>1</xdr:col>
      <xdr:colOff>942975</xdr:colOff>
      <xdr:row>40</xdr:row>
      <xdr:rowOff>47625</xdr:rowOff>
    </xdr:to>
    <xdr:sp macro="" textlink="">
      <xdr:nvSpPr>
        <xdr:cNvPr id="7" name="직사각형 6"/>
        <xdr:cNvSpPr/>
      </xdr:nvSpPr>
      <xdr:spPr>
        <a:xfrm>
          <a:off x="257175" y="10277476"/>
          <a:ext cx="1352550" cy="219074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100" b="1">
              <a:solidFill>
                <a:sysClr val="windowText" lastClr="0000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rPr>
            <a:t>L/N:</a:t>
          </a:r>
          <a:r>
            <a:rPr lang="en-US" altLang="ko-KR" sz="1100" b="1" baseline="0">
              <a:solidFill>
                <a:sysClr val="windowText" lastClr="0000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rPr>
            <a:t> 2024.07.04</a:t>
          </a:r>
          <a:endParaRPr lang="ko-KR" altLang="en-US" sz="1100" b="1">
            <a:solidFill>
              <a:sysClr val="windowText" lastClr="000000"/>
            </a:solidFill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  <xdr:twoCellAnchor>
    <xdr:from>
      <xdr:col>3</xdr:col>
      <xdr:colOff>466725</xdr:colOff>
      <xdr:row>39</xdr:row>
      <xdr:rowOff>28576</xdr:rowOff>
    </xdr:from>
    <xdr:to>
      <xdr:col>4</xdr:col>
      <xdr:colOff>819150</xdr:colOff>
      <xdr:row>40</xdr:row>
      <xdr:rowOff>47625</xdr:rowOff>
    </xdr:to>
    <xdr:sp macro="" textlink="">
      <xdr:nvSpPr>
        <xdr:cNvPr id="8" name="직사각형 7"/>
        <xdr:cNvSpPr/>
      </xdr:nvSpPr>
      <xdr:spPr>
        <a:xfrm>
          <a:off x="3133725" y="10277476"/>
          <a:ext cx="1352550" cy="219074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 b="1" baseline="0">
              <a:solidFill>
                <a:sysClr val="windowText" lastClr="0000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rPr>
            <a:t>열화 액 </a:t>
          </a:r>
          <a:r>
            <a:rPr lang="en-US" altLang="ko-KR" sz="1100" b="1" baseline="0">
              <a:solidFill>
                <a:sysClr val="windowText" lastClr="0000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rPr>
            <a:t>Over-fiow </a:t>
          </a:r>
          <a:endParaRPr lang="ko-KR" altLang="en-US" sz="1100" b="1">
            <a:solidFill>
              <a:sysClr val="windowText" lastClr="000000"/>
            </a:solidFill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  <xdr:twoCellAnchor editAs="oneCell">
    <xdr:from>
      <xdr:col>0</xdr:col>
      <xdr:colOff>9525</xdr:colOff>
      <xdr:row>24</xdr:row>
      <xdr:rowOff>85725</xdr:rowOff>
    </xdr:from>
    <xdr:to>
      <xdr:col>2</xdr:col>
      <xdr:colOff>219075</xdr:colOff>
      <xdr:row>36</xdr:row>
      <xdr:rowOff>187325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7534275"/>
          <a:ext cx="1876425" cy="2501900"/>
        </a:xfrm>
        <a:prstGeom prst="rect">
          <a:avLst/>
        </a:prstGeom>
      </xdr:spPr>
    </xdr:pic>
    <xdr:clientData/>
  </xdr:twoCellAnchor>
  <xdr:twoCellAnchor editAs="oneCell">
    <xdr:from>
      <xdr:col>3</xdr:col>
      <xdr:colOff>447678</xdr:colOff>
      <xdr:row>24</xdr:row>
      <xdr:rowOff>19054</xdr:rowOff>
    </xdr:from>
    <xdr:to>
      <xdr:col>4</xdr:col>
      <xdr:colOff>800100</xdr:colOff>
      <xdr:row>37</xdr:row>
      <xdr:rowOff>152406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424113" y="8158169"/>
          <a:ext cx="2733677" cy="13525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1"/>
  <sheetViews>
    <sheetView tabSelected="1" topLeftCell="A13" zoomScaleNormal="100" workbookViewId="0">
      <selection activeCell="I54" sqref="I54"/>
    </sheetView>
  </sheetViews>
  <sheetFormatPr defaultColWidth="8.75" defaultRowHeight="15.75" x14ac:dyDescent="0.3"/>
  <cols>
    <col min="1" max="1" width="8.75" style="32"/>
    <col min="2" max="6" width="13.125" style="32" customWidth="1"/>
    <col min="7" max="10" width="13.125" style="1" customWidth="1"/>
    <col min="11" max="16384" width="8.75" style="1"/>
  </cols>
  <sheetData>
    <row r="1" spans="1:13" ht="28.5" thickBot="1" x14ac:dyDescent="0.35">
      <c r="A1" s="50" t="s">
        <v>20</v>
      </c>
      <c r="B1" s="50"/>
      <c r="C1" s="50"/>
      <c r="D1" s="50"/>
      <c r="E1" s="50"/>
      <c r="F1" s="50"/>
      <c r="G1" s="50"/>
      <c r="H1" s="50"/>
      <c r="I1" s="50"/>
      <c r="J1" s="50"/>
    </row>
    <row r="2" spans="1:13" ht="23.45" customHeight="1" x14ac:dyDescent="0.3">
      <c r="A2" s="2" t="s">
        <v>0</v>
      </c>
      <c r="B2" s="80" t="s">
        <v>21</v>
      </c>
      <c r="C2" s="51"/>
      <c r="D2" s="52"/>
      <c r="E2" s="52"/>
      <c r="F2" s="3" t="s">
        <v>8</v>
      </c>
      <c r="G2" s="53" t="s">
        <v>22</v>
      </c>
      <c r="H2" s="54"/>
      <c r="I2" s="55"/>
      <c r="J2" s="56"/>
    </row>
    <row r="3" spans="1:13" ht="23.45" customHeight="1" x14ac:dyDescent="0.3">
      <c r="A3" s="4" t="s">
        <v>1</v>
      </c>
      <c r="B3" s="43" t="s">
        <v>23</v>
      </c>
      <c r="C3" s="44"/>
      <c r="D3" s="44"/>
      <c r="E3" s="45"/>
      <c r="F3" s="4" t="s">
        <v>24</v>
      </c>
      <c r="G3" s="46" t="s">
        <v>25</v>
      </c>
      <c r="H3" s="47"/>
      <c r="I3" s="48"/>
      <c r="J3" s="49"/>
    </row>
    <row r="4" spans="1:13" ht="23.45" customHeight="1" x14ac:dyDescent="0.3">
      <c r="A4" s="4" t="s">
        <v>7</v>
      </c>
      <c r="B4" s="43" t="s">
        <v>35</v>
      </c>
      <c r="C4" s="44"/>
      <c r="D4" s="44"/>
      <c r="E4" s="45"/>
      <c r="F4" s="5" t="s">
        <v>26</v>
      </c>
      <c r="G4" s="46" t="s">
        <v>36</v>
      </c>
      <c r="H4" s="47"/>
      <c r="I4" s="48"/>
      <c r="J4" s="49"/>
    </row>
    <row r="5" spans="1:13" ht="23.45" customHeight="1" x14ac:dyDescent="0.3">
      <c r="A5" s="4" t="s">
        <v>27</v>
      </c>
      <c r="B5" s="64" t="s">
        <v>28</v>
      </c>
      <c r="C5" s="65"/>
      <c r="D5" s="66"/>
      <c r="E5" s="66"/>
      <c r="F5" s="4" t="s">
        <v>38</v>
      </c>
      <c r="G5" s="46" t="s">
        <v>37</v>
      </c>
      <c r="H5" s="47"/>
      <c r="I5" s="48"/>
      <c r="J5" s="49"/>
    </row>
    <row r="6" spans="1:13" ht="23.45" customHeight="1" x14ac:dyDescent="0.3">
      <c r="A6" s="4" t="s">
        <v>2</v>
      </c>
      <c r="B6" s="67" t="s">
        <v>29</v>
      </c>
      <c r="C6" s="68"/>
      <c r="D6" s="69"/>
      <c r="E6" s="69"/>
      <c r="F6" s="4" t="s">
        <v>30</v>
      </c>
      <c r="G6" s="81" t="s">
        <v>31</v>
      </c>
      <c r="H6" s="70"/>
      <c r="I6" s="71"/>
      <c r="J6" s="72"/>
    </row>
    <row r="7" spans="1:13" ht="23.45" customHeight="1" thickBot="1" x14ac:dyDescent="0.35">
      <c r="A7" s="6" t="s">
        <v>12</v>
      </c>
      <c r="B7" s="73" t="s">
        <v>32</v>
      </c>
      <c r="C7" s="74"/>
      <c r="D7" s="75"/>
      <c r="E7" s="75"/>
      <c r="F7" s="6" t="s">
        <v>33</v>
      </c>
      <c r="G7" s="76" t="s">
        <v>39</v>
      </c>
      <c r="H7" s="77"/>
      <c r="I7" s="78"/>
      <c r="J7" s="79"/>
    </row>
    <row r="8" spans="1:13" ht="16.5" x14ac:dyDescent="0.3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25" thickBot="1" x14ac:dyDescent="0.3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35">
      <c r="A10" s="13" t="s">
        <v>3</v>
      </c>
      <c r="B10" s="14" t="s">
        <v>4</v>
      </c>
      <c r="C10" s="14" t="s">
        <v>9</v>
      </c>
      <c r="D10" s="14" t="s">
        <v>10</v>
      </c>
      <c r="E10" s="14" t="s">
        <v>34</v>
      </c>
      <c r="F10" s="14" t="s">
        <v>3</v>
      </c>
      <c r="G10" s="14" t="s">
        <v>4</v>
      </c>
      <c r="H10" s="14" t="s">
        <v>5</v>
      </c>
      <c r="I10" s="15" t="s">
        <v>11</v>
      </c>
      <c r="J10" s="82" t="s">
        <v>19</v>
      </c>
      <c r="L10" s="16" t="s">
        <v>13</v>
      </c>
      <c r="M10" s="17">
        <f>MAX(G11:G22,B11:B22)</f>
        <v>2.1</v>
      </c>
    </row>
    <row r="11" spans="1:13" ht="27" customHeight="1" thickTop="1" x14ac:dyDescent="0.3">
      <c r="A11" s="18">
        <v>1</v>
      </c>
      <c r="B11" s="19">
        <v>2.1</v>
      </c>
      <c r="C11" s="20">
        <v>1.23</v>
      </c>
      <c r="D11" s="20">
        <f>$C11+0.0007*($E11-25)</f>
        <v>1.2237</v>
      </c>
      <c r="E11" s="21">
        <v>16</v>
      </c>
      <c r="F11" s="22">
        <v>13</v>
      </c>
      <c r="G11" s="19">
        <v>2.04</v>
      </c>
      <c r="H11" s="20">
        <v>1.2</v>
      </c>
      <c r="I11" s="20">
        <f>$H11+0.0007*($J11-25)</f>
        <v>1.1937</v>
      </c>
      <c r="J11" s="21">
        <v>16</v>
      </c>
      <c r="L11" s="16" t="s">
        <v>14</v>
      </c>
      <c r="M11" s="17">
        <f>MIN(B11:B22,G11:G22)</f>
        <v>1.96</v>
      </c>
    </row>
    <row r="12" spans="1:13" ht="27" customHeight="1" x14ac:dyDescent="0.3">
      <c r="A12" s="24">
        <v>2</v>
      </c>
      <c r="B12" s="19">
        <v>2.08</v>
      </c>
      <c r="C12" s="20">
        <v>1.2150000000000001</v>
      </c>
      <c r="D12" s="20">
        <f t="shared" ref="D12:D22" si="0">$C12+0.0007*($E12-25)</f>
        <v>1.2087000000000001</v>
      </c>
      <c r="E12" s="21">
        <v>16</v>
      </c>
      <c r="F12" s="25">
        <v>14</v>
      </c>
      <c r="G12" s="19">
        <v>1.96</v>
      </c>
      <c r="H12" s="20">
        <v>1.2</v>
      </c>
      <c r="I12" s="20">
        <f t="shared" ref="I12:I22" si="1">$H12+0.0007*($J12-25)</f>
        <v>1.1937</v>
      </c>
      <c r="J12" s="21">
        <v>16</v>
      </c>
      <c r="L12" s="16" t="s">
        <v>15</v>
      </c>
      <c r="M12" s="26">
        <f>MAX(D11:D22,I11:I22)</f>
        <v>1.2237</v>
      </c>
    </row>
    <row r="13" spans="1:13" ht="27" customHeight="1" x14ac:dyDescent="0.3">
      <c r="A13" s="24">
        <v>3</v>
      </c>
      <c r="B13" s="19">
        <v>2.0699999999999998</v>
      </c>
      <c r="C13" s="20">
        <v>1.2150000000000001</v>
      </c>
      <c r="D13" s="20">
        <f t="shared" si="0"/>
        <v>1.2087000000000001</v>
      </c>
      <c r="E13" s="21">
        <v>16</v>
      </c>
      <c r="F13" s="25">
        <v>15</v>
      </c>
      <c r="G13" s="19">
        <v>2.0299999999999998</v>
      </c>
      <c r="H13" s="20">
        <v>1.2</v>
      </c>
      <c r="I13" s="20">
        <f t="shared" si="1"/>
        <v>1.1937</v>
      </c>
      <c r="J13" s="21">
        <v>16</v>
      </c>
      <c r="L13" s="16" t="s">
        <v>16</v>
      </c>
      <c r="M13" s="26">
        <f>MIN(D11:D22,I11:I22)</f>
        <v>1.1637</v>
      </c>
    </row>
    <row r="14" spans="1:13" ht="27" customHeight="1" x14ac:dyDescent="0.3">
      <c r="A14" s="24">
        <v>4</v>
      </c>
      <c r="B14" s="19">
        <v>2.0699999999999998</v>
      </c>
      <c r="C14" s="20">
        <v>1.2050000000000001</v>
      </c>
      <c r="D14" s="20">
        <f t="shared" si="0"/>
        <v>1.1987000000000001</v>
      </c>
      <c r="E14" s="21">
        <v>16</v>
      </c>
      <c r="F14" s="25">
        <v>16</v>
      </c>
      <c r="G14" s="19">
        <v>2.04</v>
      </c>
      <c r="H14" s="20">
        <v>1.2</v>
      </c>
      <c r="I14" s="20">
        <f t="shared" si="1"/>
        <v>1.1937</v>
      </c>
      <c r="J14" s="21">
        <v>16</v>
      </c>
      <c r="L14" s="16" t="s">
        <v>17</v>
      </c>
      <c r="M14" s="1">
        <f>MAX(E11:E22,J11:J22)</f>
        <v>16</v>
      </c>
    </row>
    <row r="15" spans="1:13" ht="27" customHeight="1" x14ac:dyDescent="0.3">
      <c r="A15" s="24">
        <v>5</v>
      </c>
      <c r="B15" s="19">
        <v>2.0499999999999998</v>
      </c>
      <c r="C15" s="20">
        <v>1.2150000000000001</v>
      </c>
      <c r="D15" s="20">
        <f t="shared" si="0"/>
        <v>1.2087000000000001</v>
      </c>
      <c r="E15" s="21">
        <v>16</v>
      </c>
      <c r="F15" s="25">
        <v>17</v>
      </c>
      <c r="G15" s="19">
        <v>2.06</v>
      </c>
      <c r="H15" s="20">
        <v>1.21</v>
      </c>
      <c r="I15" s="20">
        <f t="shared" si="1"/>
        <v>1.2037</v>
      </c>
      <c r="J15" s="21">
        <v>16</v>
      </c>
      <c r="L15" s="16" t="s">
        <v>18</v>
      </c>
      <c r="M15" s="1">
        <f>MIN(E11:E22,J11:J22)</f>
        <v>16</v>
      </c>
    </row>
    <row r="16" spans="1:13" ht="27" customHeight="1" x14ac:dyDescent="0.3">
      <c r="A16" s="24">
        <v>6</v>
      </c>
      <c r="B16" s="19">
        <v>2.0499999999999998</v>
      </c>
      <c r="C16" s="20">
        <v>1.2050000000000001</v>
      </c>
      <c r="D16" s="20">
        <f t="shared" si="0"/>
        <v>1.1987000000000001</v>
      </c>
      <c r="E16" s="21">
        <v>16</v>
      </c>
      <c r="F16" s="25">
        <v>18</v>
      </c>
      <c r="G16" s="19">
        <v>2.0499999999999998</v>
      </c>
      <c r="H16" s="20">
        <v>1.2</v>
      </c>
      <c r="I16" s="20">
        <f t="shared" si="1"/>
        <v>1.1937</v>
      </c>
      <c r="J16" s="23">
        <v>16</v>
      </c>
      <c r="L16" s="27"/>
    </row>
    <row r="17" spans="1:12" ht="27" customHeight="1" x14ac:dyDescent="0.3">
      <c r="A17" s="24">
        <v>7</v>
      </c>
      <c r="B17" s="19">
        <v>2.0499999999999998</v>
      </c>
      <c r="C17" s="20">
        <v>1.2</v>
      </c>
      <c r="D17" s="20">
        <f>$C17+0.0007*($E17-25)</f>
        <v>1.1937</v>
      </c>
      <c r="E17" s="21">
        <v>16</v>
      </c>
      <c r="F17" s="25">
        <v>19</v>
      </c>
      <c r="G17" s="19">
        <v>2.0499999999999998</v>
      </c>
      <c r="H17" s="20">
        <v>1.2</v>
      </c>
      <c r="I17" s="20">
        <f t="shared" si="1"/>
        <v>1.1937</v>
      </c>
      <c r="J17" s="23">
        <v>16</v>
      </c>
      <c r="L17" s="27"/>
    </row>
    <row r="18" spans="1:12" ht="27" customHeight="1" x14ac:dyDescent="0.3">
      <c r="A18" s="24">
        <v>8</v>
      </c>
      <c r="B18" s="19">
        <v>2.0499999999999998</v>
      </c>
      <c r="C18" s="20">
        <v>1.2</v>
      </c>
      <c r="D18" s="20">
        <f t="shared" si="0"/>
        <v>1.1937</v>
      </c>
      <c r="E18" s="21">
        <v>16</v>
      </c>
      <c r="F18" s="25">
        <v>20</v>
      </c>
      <c r="G18" s="19">
        <v>2.0699999999999998</v>
      </c>
      <c r="H18" s="20">
        <v>1.2</v>
      </c>
      <c r="I18" s="20">
        <f t="shared" si="1"/>
        <v>1.1937</v>
      </c>
      <c r="J18" s="23">
        <v>16</v>
      </c>
      <c r="L18" s="27"/>
    </row>
    <row r="19" spans="1:12" ht="27" customHeight="1" x14ac:dyDescent="0.3">
      <c r="A19" s="24">
        <v>9</v>
      </c>
      <c r="B19" s="19">
        <v>2.0499999999999998</v>
      </c>
      <c r="C19" s="20">
        <v>1.2050000000000001</v>
      </c>
      <c r="D19" s="20">
        <f t="shared" si="0"/>
        <v>1.1987000000000001</v>
      </c>
      <c r="E19" s="21">
        <v>16</v>
      </c>
      <c r="F19" s="25">
        <v>21</v>
      </c>
      <c r="G19" s="19">
        <v>2.08</v>
      </c>
      <c r="H19" s="20">
        <v>1.2</v>
      </c>
      <c r="I19" s="20">
        <f t="shared" si="1"/>
        <v>1.1937</v>
      </c>
      <c r="J19" s="23">
        <v>16</v>
      </c>
      <c r="L19" s="27"/>
    </row>
    <row r="20" spans="1:12" ht="27" customHeight="1" x14ac:dyDescent="0.3">
      <c r="A20" s="24">
        <v>10</v>
      </c>
      <c r="B20" s="19">
        <v>2.04</v>
      </c>
      <c r="C20" s="20">
        <v>1.2</v>
      </c>
      <c r="D20" s="20">
        <f>$C20+0.0007*($E20-25)</f>
        <v>1.1937</v>
      </c>
      <c r="E20" s="21">
        <v>16</v>
      </c>
      <c r="F20" s="25">
        <v>22</v>
      </c>
      <c r="G20" s="19">
        <v>2.08</v>
      </c>
      <c r="H20" s="20">
        <v>1.2</v>
      </c>
      <c r="I20" s="20">
        <f t="shared" si="1"/>
        <v>1.1937</v>
      </c>
      <c r="J20" s="23">
        <v>16</v>
      </c>
      <c r="L20" s="27"/>
    </row>
    <row r="21" spans="1:12" ht="27" customHeight="1" x14ac:dyDescent="0.3">
      <c r="A21" s="83">
        <v>11</v>
      </c>
      <c r="B21" s="84">
        <v>2.0499999999999998</v>
      </c>
      <c r="C21" s="85">
        <v>1.17</v>
      </c>
      <c r="D21" s="85">
        <f t="shared" si="0"/>
        <v>1.1637</v>
      </c>
      <c r="E21" s="21">
        <v>16</v>
      </c>
      <c r="F21" s="25">
        <v>23</v>
      </c>
      <c r="G21" s="19">
        <v>2.1</v>
      </c>
      <c r="H21" s="20">
        <v>1.2</v>
      </c>
      <c r="I21" s="20">
        <f t="shared" si="1"/>
        <v>1.1937</v>
      </c>
      <c r="J21" s="23">
        <v>16</v>
      </c>
      <c r="L21" s="27"/>
    </row>
    <row r="22" spans="1:12" ht="27" customHeight="1" thickBot="1" x14ac:dyDescent="0.35">
      <c r="A22" s="28">
        <v>12</v>
      </c>
      <c r="B22" s="29">
        <v>2.04</v>
      </c>
      <c r="C22" s="30">
        <v>1.2</v>
      </c>
      <c r="D22" s="30">
        <f t="shared" si="0"/>
        <v>1.1937</v>
      </c>
      <c r="E22" s="21">
        <v>16</v>
      </c>
      <c r="F22" s="31">
        <v>24</v>
      </c>
      <c r="G22" s="29">
        <v>2.09</v>
      </c>
      <c r="H22" s="30">
        <v>1.19</v>
      </c>
      <c r="I22" s="30">
        <f t="shared" si="1"/>
        <v>1.1837</v>
      </c>
      <c r="J22" s="23">
        <v>16</v>
      </c>
      <c r="L22" s="27"/>
    </row>
    <row r="23" spans="1:12" ht="16.5" x14ac:dyDescent="0.3">
      <c r="E23" s="33"/>
      <c r="G23" s="34"/>
      <c r="H23" s="35"/>
      <c r="J23" s="35"/>
      <c r="L23" s="27"/>
    </row>
    <row r="24" spans="1:12" ht="17.25" thickBot="1" x14ac:dyDescent="0.35">
      <c r="A24" s="63" t="s">
        <v>6</v>
      </c>
      <c r="B24" s="63"/>
      <c r="L24" s="27"/>
    </row>
    <row r="25" spans="1:12" x14ac:dyDescent="0.3">
      <c r="A25" s="57"/>
      <c r="B25" s="58"/>
      <c r="C25" s="58"/>
      <c r="D25" s="58"/>
      <c r="E25" s="58"/>
      <c r="F25" s="58"/>
      <c r="G25" s="58"/>
      <c r="H25" s="58"/>
      <c r="I25" s="58"/>
      <c r="J25" s="59"/>
      <c r="L25" s="27"/>
    </row>
    <row r="26" spans="1:12" x14ac:dyDescent="0.3">
      <c r="A26" s="60"/>
      <c r="B26" s="61"/>
      <c r="C26" s="61"/>
      <c r="D26" s="61"/>
      <c r="E26" s="61"/>
      <c r="F26" s="61"/>
      <c r="G26" s="61"/>
      <c r="H26" s="61"/>
      <c r="I26" s="61"/>
      <c r="J26" s="62"/>
      <c r="L26" s="27"/>
    </row>
    <row r="27" spans="1:12" x14ac:dyDescent="0.3">
      <c r="A27" s="60"/>
      <c r="B27" s="61"/>
      <c r="C27" s="61"/>
      <c r="D27" s="61"/>
      <c r="E27" s="61"/>
      <c r="F27" s="61"/>
      <c r="G27" s="61"/>
      <c r="H27" s="61"/>
      <c r="I27" s="61"/>
      <c r="J27" s="62"/>
      <c r="L27" s="27"/>
    </row>
    <row r="28" spans="1:12" x14ac:dyDescent="0.3">
      <c r="A28" s="60"/>
      <c r="B28" s="61"/>
      <c r="C28" s="61"/>
      <c r="D28" s="61"/>
      <c r="E28" s="61"/>
      <c r="F28" s="61"/>
      <c r="G28" s="61"/>
      <c r="H28" s="61"/>
      <c r="I28" s="61"/>
      <c r="J28" s="62"/>
      <c r="L28" s="27"/>
    </row>
    <row r="29" spans="1:12" x14ac:dyDescent="0.3">
      <c r="A29" s="60"/>
      <c r="B29" s="61"/>
      <c r="C29" s="61"/>
      <c r="D29" s="61"/>
      <c r="E29" s="61"/>
      <c r="F29" s="61"/>
      <c r="G29" s="61"/>
      <c r="H29" s="61"/>
      <c r="I29" s="61"/>
      <c r="J29" s="62"/>
      <c r="L29" s="27"/>
    </row>
    <row r="30" spans="1:12" x14ac:dyDescent="0.3">
      <c r="A30" s="60"/>
      <c r="B30" s="61"/>
      <c r="C30" s="61"/>
      <c r="D30" s="61"/>
      <c r="E30" s="61"/>
      <c r="F30" s="61"/>
      <c r="G30" s="61"/>
      <c r="H30" s="61"/>
      <c r="I30" s="61"/>
      <c r="J30" s="62"/>
      <c r="L30" s="27"/>
    </row>
    <row r="31" spans="1:12" x14ac:dyDescent="0.3">
      <c r="A31" s="60"/>
      <c r="B31" s="61"/>
      <c r="C31" s="61"/>
      <c r="D31" s="61"/>
      <c r="E31" s="61"/>
      <c r="F31" s="61"/>
      <c r="G31" s="61"/>
      <c r="H31" s="61"/>
      <c r="I31" s="61"/>
      <c r="J31" s="62"/>
      <c r="L31" s="27"/>
    </row>
    <row r="32" spans="1:12" x14ac:dyDescent="0.3">
      <c r="A32" s="60"/>
      <c r="B32" s="61"/>
      <c r="C32" s="61"/>
      <c r="D32" s="61"/>
      <c r="E32" s="61"/>
      <c r="F32" s="61"/>
      <c r="G32" s="61"/>
      <c r="H32" s="61"/>
      <c r="I32" s="61"/>
      <c r="J32" s="62"/>
      <c r="L32" s="27"/>
    </row>
    <row r="33" spans="1:12" x14ac:dyDescent="0.3">
      <c r="A33" s="60"/>
      <c r="B33" s="61"/>
      <c r="C33" s="61"/>
      <c r="D33" s="61"/>
      <c r="E33" s="61"/>
      <c r="F33" s="61"/>
      <c r="G33" s="61"/>
      <c r="H33" s="61"/>
      <c r="I33" s="61"/>
      <c r="J33" s="62"/>
      <c r="L33" s="27"/>
    </row>
    <row r="34" spans="1:12" x14ac:dyDescent="0.3">
      <c r="A34" s="60"/>
      <c r="B34" s="61"/>
      <c r="C34" s="61"/>
      <c r="D34" s="61"/>
      <c r="E34" s="61"/>
      <c r="F34" s="61"/>
      <c r="G34" s="61"/>
      <c r="H34" s="61"/>
      <c r="I34" s="61"/>
      <c r="J34" s="62"/>
    </row>
    <row r="35" spans="1:12" x14ac:dyDescent="0.3">
      <c r="A35" s="60"/>
      <c r="B35" s="61"/>
      <c r="C35" s="61"/>
      <c r="D35" s="61"/>
      <c r="E35" s="61"/>
      <c r="F35" s="61"/>
      <c r="G35" s="61"/>
      <c r="H35" s="61"/>
      <c r="I35" s="61"/>
      <c r="J35" s="62"/>
    </row>
    <row r="36" spans="1:12" x14ac:dyDescent="0.3">
      <c r="A36" s="60"/>
      <c r="B36" s="61"/>
      <c r="C36" s="61"/>
      <c r="D36" s="61"/>
      <c r="E36" s="61"/>
      <c r="F36" s="61"/>
      <c r="G36" s="61"/>
      <c r="H36" s="61"/>
      <c r="I36" s="61"/>
      <c r="J36" s="62"/>
    </row>
    <row r="37" spans="1:12" x14ac:dyDescent="0.3">
      <c r="A37" s="60"/>
      <c r="B37" s="61"/>
      <c r="C37" s="61"/>
      <c r="D37" s="61"/>
      <c r="E37" s="61"/>
      <c r="F37" s="61"/>
      <c r="G37" s="61"/>
      <c r="H37" s="61"/>
      <c r="I37" s="61"/>
      <c r="J37" s="62"/>
    </row>
    <row r="38" spans="1:12" x14ac:dyDescent="0.3">
      <c r="A38" s="60"/>
      <c r="B38" s="61"/>
      <c r="C38" s="61"/>
      <c r="D38" s="61"/>
      <c r="E38" s="61"/>
      <c r="F38" s="61"/>
      <c r="G38" s="61"/>
      <c r="H38" s="61"/>
      <c r="I38" s="61"/>
      <c r="J38" s="62"/>
    </row>
    <row r="39" spans="1:12" ht="0.6" customHeight="1" thickBot="1" x14ac:dyDescent="0.35">
      <c r="A39" s="36"/>
      <c r="B39" s="36"/>
      <c r="C39" s="36"/>
      <c r="D39" s="36"/>
      <c r="E39" s="36"/>
      <c r="F39" s="36"/>
      <c r="G39" s="37"/>
      <c r="H39" s="37"/>
      <c r="I39" s="37"/>
      <c r="J39" s="38"/>
    </row>
    <row r="40" spans="1:12" x14ac:dyDescent="0.3">
      <c r="A40" s="12"/>
      <c r="B40" s="12"/>
      <c r="C40" s="12"/>
      <c r="D40" s="12"/>
      <c r="E40" s="12"/>
      <c r="F40" s="12"/>
      <c r="G40" s="39"/>
      <c r="H40" s="39"/>
      <c r="I40" s="39"/>
      <c r="J40" s="39"/>
    </row>
    <row r="45" spans="1:12" x14ac:dyDescent="0.3">
      <c r="A45" s="40" t="s">
        <v>40</v>
      </c>
      <c r="B45" s="41"/>
      <c r="C45" s="41"/>
      <c r="D45" s="41"/>
      <c r="E45" s="41"/>
      <c r="F45" s="41"/>
      <c r="G45" s="41"/>
      <c r="H45" s="41"/>
      <c r="I45" s="41"/>
      <c r="J45" s="41"/>
    </row>
    <row r="46" spans="1:12" x14ac:dyDescent="0.3">
      <c r="A46" s="41"/>
      <c r="B46" s="41"/>
      <c r="C46" s="41"/>
      <c r="D46" s="41"/>
      <c r="E46" s="41"/>
      <c r="F46" s="41"/>
      <c r="G46" s="41"/>
      <c r="H46" s="41"/>
      <c r="I46" s="41"/>
      <c r="J46" s="41"/>
    </row>
    <row r="47" spans="1:12" x14ac:dyDescent="0.3">
      <c r="A47" s="41"/>
      <c r="B47" s="41"/>
      <c r="C47" s="41"/>
      <c r="D47" s="41"/>
      <c r="E47" s="41"/>
      <c r="F47" s="41"/>
      <c r="G47" s="41"/>
      <c r="H47" s="41"/>
      <c r="I47" s="41"/>
      <c r="J47" s="41"/>
    </row>
    <row r="48" spans="1:12" x14ac:dyDescent="0.3">
      <c r="A48" s="41"/>
      <c r="B48" s="41"/>
      <c r="C48" s="41"/>
      <c r="D48" s="41"/>
      <c r="E48" s="41"/>
      <c r="F48" s="41"/>
      <c r="G48" s="41"/>
      <c r="H48" s="41"/>
      <c r="I48" s="41"/>
      <c r="J48" s="41"/>
    </row>
    <row r="49" spans="1:10" x14ac:dyDescent="0.3">
      <c r="A49" s="42"/>
      <c r="B49" s="42"/>
      <c r="C49" s="42"/>
      <c r="D49" s="42"/>
      <c r="E49" s="42"/>
      <c r="F49" s="42"/>
      <c r="G49" s="42"/>
      <c r="H49" s="42"/>
      <c r="I49" s="42"/>
      <c r="J49" s="42"/>
    </row>
    <row r="50" spans="1:10" x14ac:dyDescent="0.3">
      <c r="A50" s="42"/>
      <c r="B50" s="42"/>
      <c r="C50" s="42"/>
      <c r="D50" s="42"/>
      <c r="E50" s="42"/>
      <c r="F50" s="42"/>
      <c r="G50" s="42"/>
      <c r="H50" s="42"/>
      <c r="I50" s="42"/>
      <c r="J50" s="42"/>
    </row>
    <row r="51" spans="1:10" x14ac:dyDescent="0.3">
      <c r="A51" s="42"/>
      <c r="B51" s="42"/>
      <c r="C51" s="42"/>
      <c r="D51" s="42"/>
      <c r="E51" s="42"/>
      <c r="F51" s="42"/>
      <c r="G51" s="42"/>
      <c r="H51" s="42"/>
      <c r="I51" s="42"/>
      <c r="J51" s="42"/>
    </row>
  </sheetData>
  <mergeCells count="16">
    <mergeCell ref="A45:J51"/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2025-04-18T04:29:16Z</dcterms:modified>
</cp:coreProperties>
</file>