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고경민\2. 산업용\2. 화재예방활동\2. 점검 목록\2024년\"/>
    </mc:Choice>
  </mc:AlternateContent>
  <bookViews>
    <workbookView xWindow="0" yWindow="0" windowWidth="28800" windowHeight="12348" activeTab="2"/>
  </bookViews>
  <sheets>
    <sheet name="DC등" sheetId="11" r:id="rId1"/>
    <sheet name="조작전원" sheetId="12" r:id="rId2"/>
    <sheet name="비상발전기" sheetId="13" r:id="rId3"/>
    <sheet name="Sheet1" sheetId="9" state="hidden" r:id="rId4"/>
  </sheets>
  <calcPr calcId="162913"/>
</workbook>
</file>

<file path=xl/calcChain.xml><?xml version="1.0" encoding="utf-8"?>
<calcChain xmlns="http://schemas.openxmlformats.org/spreadsheetml/2006/main">
  <c r="F10" i="13" l="1"/>
  <c r="E10" i="13"/>
  <c r="F9" i="13"/>
  <c r="E9" i="13"/>
  <c r="J8" i="13"/>
  <c r="J7" i="13"/>
  <c r="J6" i="13"/>
  <c r="C6" i="13"/>
  <c r="C7" i="13" s="1"/>
  <c r="C8" i="13" s="1"/>
  <c r="B6" i="13"/>
  <c r="B7" i="13" s="1"/>
  <c r="B8" i="13" s="1"/>
  <c r="A6" i="13"/>
  <c r="A7" i="13" s="1"/>
  <c r="A8" i="13" s="1"/>
  <c r="J5" i="13"/>
  <c r="J10" i="13" s="1"/>
  <c r="F15" i="12"/>
  <c r="E15" i="12"/>
  <c r="F14" i="12"/>
  <c r="E14" i="12"/>
  <c r="J13" i="12"/>
  <c r="J12" i="12"/>
  <c r="J11" i="12"/>
  <c r="J10" i="12"/>
  <c r="J9" i="12"/>
  <c r="J8" i="12"/>
  <c r="J7" i="12"/>
  <c r="J6" i="12"/>
  <c r="C6" i="12"/>
  <c r="C7" i="12" s="1"/>
  <c r="C8" i="12" s="1"/>
  <c r="C9" i="12" s="1"/>
  <c r="C10" i="12" s="1"/>
  <c r="C11" i="12" s="1"/>
  <c r="C12" i="12" s="1"/>
  <c r="C13" i="12" s="1"/>
  <c r="B6" i="12"/>
  <c r="B7" i="12" s="1"/>
  <c r="B8" i="12" s="1"/>
  <c r="B9" i="12" s="1"/>
  <c r="B10" i="12" s="1"/>
  <c r="B11" i="12" s="1"/>
  <c r="B12" i="12" s="1"/>
  <c r="B13" i="12" s="1"/>
  <c r="A6" i="12"/>
  <c r="A7" i="12" s="1"/>
  <c r="A8" i="12" s="1"/>
  <c r="A9" i="12" s="1"/>
  <c r="A10" i="12" s="1"/>
  <c r="A11" i="12" s="1"/>
  <c r="A12" i="12" s="1"/>
  <c r="A13" i="12" s="1"/>
  <c r="J5" i="12"/>
  <c r="J18" i="11"/>
  <c r="J19" i="11"/>
  <c r="J20" i="11"/>
  <c r="J21" i="11"/>
  <c r="J22" i="11"/>
  <c r="J15" i="12" l="1"/>
  <c r="J14" i="12"/>
  <c r="J9" i="13"/>
  <c r="F24" i="11"/>
  <c r="E24" i="11"/>
  <c r="F23" i="11"/>
  <c r="E23" i="11"/>
  <c r="B14" i="11"/>
  <c r="B15" i="11" s="1"/>
  <c r="B16" i="11" s="1"/>
  <c r="B17" i="11" s="1"/>
  <c r="B18" i="11" s="1"/>
  <c r="B19" i="11" s="1"/>
  <c r="B20" i="11" s="1"/>
  <c r="B21" i="11" s="1"/>
  <c r="B22" i="11" s="1"/>
  <c r="J17" i="11"/>
  <c r="J16" i="11"/>
  <c r="J15" i="11"/>
  <c r="J14" i="11"/>
  <c r="J13" i="11"/>
  <c r="J12" i="11"/>
  <c r="J11" i="11"/>
  <c r="J10" i="11"/>
  <c r="J9" i="11"/>
  <c r="J8" i="11"/>
  <c r="J7" i="11"/>
  <c r="J6" i="11"/>
  <c r="C6" i="11"/>
  <c r="C7" i="11" s="1"/>
  <c r="C8" i="11" s="1"/>
  <c r="C9" i="11" s="1"/>
  <c r="C10" i="11" s="1"/>
  <c r="C11" i="11" s="1"/>
  <c r="C12" i="11" s="1"/>
  <c r="C13" i="11" s="1"/>
  <c r="C14" i="11" s="1"/>
  <c r="C15" i="11" s="1"/>
  <c r="C16" i="11" s="1"/>
  <c r="C17" i="11" s="1"/>
  <c r="C18" i="11" s="1"/>
  <c r="C19" i="11" s="1"/>
  <c r="C20" i="11" s="1"/>
  <c r="C21" i="11" s="1"/>
  <c r="C22" i="11" s="1"/>
  <c r="B6" i="11"/>
  <c r="B7" i="11" s="1"/>
  <c r="B8" i="11" s="1"/>
  <c r="B9" i="11" s="1"/>
  <c r="B10" i="11" s="1"/>
  <c r="B11" i="11" s="1"/>
  <c r="B12" i="11" s="1"/>
  <c r="B13" i="11" s="1"/>
  <c r="A6" i="11"/>
  <c r="A7" i="11" s="1"/>
  <c r="A8" i="11" s="1"/>
  <c r="A9" i="11" s="1"/>
  <c r="A10" i="11" s="1"/>
  <c r="A11" i="11" s="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J5" i="11"/>
  <c r="J24" i="11" s="1"/>
  <c r="J23" i="11" l="1"/>
</calcChain>
</file>

<file path=xl/sharedStrings.xml><?xml version="1.0" encoding="utf-8"?>
<sst xmlns="http://schemas.openxmlformats.org/spreadsheetml/2006/main" count="130" uniqueCount="52">
  <si>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</si>
  <si>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</si>
  <si>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</si>
  <si>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</si>
  <si>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</si>
  <si>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</si>
  <si>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</si>
  <si>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</si>
  <si>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</si>
  <si>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</si>
  <si>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</si>
  <si>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</si>
  <si>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</si>
  <si>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</si>
  <si>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볼트체결 상태</t>
    <phoneticPr fontId="19" type="noConversion"/>
  </si>
  <si>
    <t>양 호</t>
    <phoneticPr fontId="19" type="noConversion"/>
  </si>
  <si>
    <t>점검 내용</t>
    <phoneticPr fontId="19" type="noConversion"/>
  </si>
  <si>
    <t>화재예방 점검활동</t>
    <phoneticPr fontId="19" type="noConversion"/>
  </si>
  <si>
    <t>설치 일자</t>
    <phoneticPr fontId="19" type="noConversion"/>
  </si>
  <si>
    <t>조치사항</t>
    <phoneticPr fontId="19" type="noConversion"/>
  </si>
  <si>
    <t>화재 예방
점검 현황</t>
    <phoneticPr fontId="19" type="noConversion"/>
  </si>
  <si>
    <t>누액발생 유무</t>
    <phoneticPr fontId="19" type="noConversion"/>
  </si>
  <si>
    <t>설치 상태</t>
    <phoneticPr fontId="19" type="noConversion"/>
  </si>
  <si>
    <t>연결케이블 상태</t>
    <phoneticPr fontId="19" type="noConversion"/>
  </si>
  <si>
    <t>메인케이블 상태</t>
    <phoneticPr fontId="19" type="noConversion"/>
  </si>
  <si>
    <t>온도 관리</t>
    <phoneticPr fontId="19" type="noConversion"/>
  </si>
  <si>
    <t>환기 상태</t>
    <phoneticPr fontId="19" type="noConversion"/>
  </si>
  <si>
    <t>기타</t>
    <phoneticPr fontId="19" type="noConversion"/>
  </si>
  <si>
    <t>케이블 보호관 없음</t>
    <phoneticPr fontId="19" type="noConversion"/>
  </si>
  <si>
    <t>설치 사진</t>
    <phoneticPr fontId="19" type="noConversion"/>
  </si>
  <si>
    <t>UPS</t>
    <phoneticPr fontId="19" type="noConversion"/>
  </si>
  <si>
    <t xml:space="preserve">점검결과 내용 통보
</t>
    <phoneticPr fontId="19" type="noConversion"/>
  </si>
  <si>
    <t>롯데마트 서산점</t>
    <phoneticPr fontId="19" type="noConversion"/>
  </si>
  <si>
    <t>ESP200</t>
    <phoneticPr fontId="19" type="noConversion"/>
  </si>
  <si>
    <t>2021.12.12</t>
    <phoneticPr fontId="19" type="noConversion"/>
  </si>
  <si>
    <t>2022.01.27</t>
    <phoneticPr fontId="19" type="noConversion"/>
  </si>
  <si>
    <t>에어컨 미가동</t>
    <phoneticPr fontId="19" type="noConversion"/>
  </si>
  <si>
    <t>양 호(주변 25℃, B/T 24~26℃)</t>
    <phoneticPr fontId="19" type="noConversion"/>
  </si>
  <si>
    <t>ESP65</t>
    <phoneticPr fontId="19" type="noConversion"/>
  </si>
  <si>
    <t>2021.06.14</t>
    <phoneticPr fontId="19" type="noConversion"/>
  </si>
  <si>
    <t>조작전원</t>
    <phoneticPr fontId="19" type="noConversion"/>
  </si>
  <si>
    <t>DC등</t>
    <phoneticPr fontId="19" type="noConversion"/>
  </si>
  <si>
    <t>2021.08.14</t>
    <phoneticPr fontId="19" type="noConversion"/>
  </si>
  <si>
    <t>1. 배터리 상태 양호함
2. 충전전압 120.9V(13.43V/Cell) → 온도 고려 119.8 (13.32V/Cell) 하향 조정 권고, 전압 및 내부저항, 체결 상태 , 온도 양호</t>
    <phoneticPr fontId="19" type="noConversion"/>
  </si>
  <si>
    <t>RP200(+)</t>
    <phoneticPr fontId="19" type="noConversion"/>
  </si>
  <si>
    <t>2022.08.09</t>
    <phoneticPr fontId="19" type="noConversion"/>
  </si>
  <si>
    <t>2022.10.22</t>
    <phoneticPr fontId="19" type="noConversion"/>
  </si>
  <si>
    <t>1. 배터리 상태 양호함
2. 충전전압 26.4V(13.20V/Cell), 온도 고려 26.2V(13.10V/Cell) 하향 조정 권고 외 특이사항 없음</t>
    <phoneticPr fontId="19" type="noConversion"/>
  </si>
  <si>
    <t>양 호(주변 25℃, B/T 25~26℃)</t>
    <phoneticPr fontId="19" type="noConversion"/>
  </si>
  <si>
    <t>제조 로트</t>
    <phoneticPr fontId="19" type="noConversion"/>
  </si>
  <si>
    <t>1. 배터리 상태 양호함
2. 충전전압 241V(13.38V/Cell), 전압 및 내부저항 양호, 체결
상태 및 온도 양호
3. #8 23.09.19 Lot, 23.12.08 교체되어 타 제품 대비 로트 차이 발생됨</t>
    <phoneticPr fontId="19" type="noConversion"/>
  </si>
  <si>
    <t>양 호(주변 21℃, B/T 20℃)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</si>
</sst>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0_);[Red]\(0.000\)"/>
    <numFmt numFmtId="177" formatCode="0.00_);[Red]\(0.00\)"/>
    <numFmt numFmtId="178" formatCode="0.0_);[Red]\(0.0\)"/>
    <numFmt numFmtId="179" formatCode="0.0%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4" fontId="20" fillId="0" borderId="0" xfId="0" applyNumberFormat="1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177" fontId="21" fillId="0" borderId="0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center" vertical="center"/>
    </xf>
    <xf numFmtId="9" fontId="21" fillId="0" borderId="0" xfId="43" applyFont="1" applyFill="1" applyBorder="1" applyAlignment="1">
      <alignment horizontal="center" vertical="center"/>
    </xf>
    <xf numFmtId="176" fontId="21" fillId="0" borderId="10" xfId="0" applyNumberFormat="1" applyFont="1" applyBorder="1" applyAlignment="1">
      <alignment horizontal="center" vertical="center" shrinkToFit="1"/>
    </xf>
    <xf numFmtId="0" fontId="20" fillId="0" borderId="10" xfId="0" applyFont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9" fontId="20" fillId="0" borderId="0" xfId="0" applyNumberFormat="1" applyFont="1">
      <alignment vertical="center"/>
    </xf>
    <xf numFmtId="0" fontId="20" fillId="0" borderId="0" xfId="0" applyFont="1" applyFill="1" applyBorder="1" applyAlignment="1">
      <alignment horizontal="center" vertical="center" shrinkToFit="1"/>
    </xf>
    <xf numFmtId="178" fontId="21" fillId="0" borderId="0" xfId="0" applyNumberFormat="1" applyFont="1" applyBorder="1" applyAlignment="1">
      <alignment horizontal="center" vertical="center"/>
    </xf>
    <xf numFmtId="9" fontId="21" fillId="33" borderId="0" xfId="43" applyFont="1" applyFill="1" applyBorder="1" applyAlignment="1">
      <alignment horizontal="center" vertical="center"/>
    </xf>
    <xf numFmtId="179" fontId="21" fillId="0" borderId="0" xfId="43" applyNumberFormat="1" applyFont="1" applyBorder="1" applyAlignment="1">
      <alignment horizontal="center" vertical="center"/>
    </xf>
    <xf numFmtId="2" fontId="20" fillId="0" borderId="10" xfId="0" applyNumberFormat="1" applyFont="1" applyBorder="1" applyAlignment="1">
      <alignment horizontal="center" vertical="center"/>
    </xf>
    <xf numFmtId="2" fontId="20" fillId="0" borderId="0" xfId="0" applyNumberFormat="1" applyFont="1">
      <alignment vertical="center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2" fontId="20" fillId="0" borderId="0" xfId="0" applyNumberFormat="1" applyFont="1" applyBorder="1" applyAlignment="1">
      <alignment horizontal="center" vertical="center"/>
    </xf>
    <xf numFmtId="0" fontId="21" fillId="0" borderId="14" xfId="0" applyFont="1" applyFill="1" applyBorder="1" applyAlignment="1">
      <alignment horizontal="center" vertical="center"/>
    </xf>
    <xf numFmtId="2" fontId="21" fillId="0" borderId="10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79" fontId="21" fillId="0" borderId="10" xfId="43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NumberFormat="1" applyFont="1" applyBorder="1" applyAlignment="1">
      <alignment horizontal="center" vertical="center"/>
    </xf>
    <xf numFmtId="0" fontId="20" fillId="34" borderId="10" xfId="0" applyNumberFormat="1" applyFont="1" applyFill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5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6" fontId="21" fillId="0" borderId="14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176" fontId="21" fillId="0" borderId="16" xfId="0" applyNumberFormat="1" applyFont="1" applyBorder="1" applyAlignment="1">
      <alignment horizontal="center" vertical="center"/>
    </xf>
    <xf numFmtId="0" fontId="20" fillId="0" borderId="11" xfId="42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0" borderId="17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20" fillId="0" borderId="20" xfId="0" applyFont="1" applyFill="1" applyBorder="1" applyAlignment="1">
      <alignment horizontal="center" vertical="center"/>
    </xf>
    <xf numFmtId="0" fontId="20" fillId="0" borderId="21" xfId="0" applyFont="1" applyFill="1" applyBorder="1" applyAlignment="1">
      <alignment horizontal="center" vertical="center"/>
    </xf>
    <xf numFmtId="0" fontId="20" fillId="0" borderId="22" xfId="0" applyFont="1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/>
    </xf>
    <xf numFmtId="0" fontId="20" fillId="0" borderId="19" xfId="0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20" fillId="0" borderId="17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0" fillId="0" borderId="20" xfId="0" applyFont="1" applyBorder="1" applyAlignment="1">
      <alignment horizontal="left" vertical="center" wrapText="1"/>
    </xf>
    <xf numFmtId="0" fontId="0" fillId="0" borderId="21" xfId="0" applyBorder="1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144780</xdr:colOff>
          <xdr:row>34</xdr:row>
          <xdr:rowOff>175260</xdr:rowOff>
        </xdr:from>
        <xdr:to>
          <xdr:col>2</xdr:col>
          <xdr:colOff>868680</xdr:colOff>
          <xdr:row>34</xdr:row>
          <xdr:rowOff>1584960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167640</xdr:colOff>
          <xdr:row>25</xdr:row>
          <xdr:rowOff>152400</xdr:rowOff>
        </xdr:from>
        <xdr:to>
          <xdr:col>2</xdr:col>
          <xdr:colOff>967740</xdr:colOff>
          <xdr:row>25</xdr:row>
          <xdr:rowOff>1623060</xdr:rowOff>
        </xdr:to>
        <xdr:sp macro="" textlink="">
          <xdr:nvSpPr>
            <xdr:cNvPr id="3073" name="Object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220980</xdr:colOff>
          <xdr:row>20</xdr:row>
          <xdr:rowOff>198120</xdr:rowOff>
        </xdr:from>
        <xdr:to>
          <xdr:col>2</xdr:col>
          <xdr:colOff>769620</xdr:colOff>
          <xdr:row>20</xdr:row>
          <xdr:rowOff>1478280</xdr:rowOff>
        </xdr:to>
        <xdr:sp macro="" textlink="">
          <xdr:nvSpPr>
            <xdr:cNvPr id="4097" name="Object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1.pptx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ackage" Target="../embeddings/Microsoft_PowerPoint_______2.pptx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Relationship Id="rId4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62"/>
  <sheetViews>
    <sheetView topLeftCell="A19" workbookViewId="0">
      <selection activeCell="B35" sqref="B35:E35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6" ht="15.6" thickBot="1" x14ac:dyDescent="0.45"/>
    <row r="2" spans="1:16" ht="45.6" customHeight="1" thickBot="1" x14ac:dyDescent="0.45">
      <c r="A2" s="40" t="s">
        <v>0</v>
      </c>
      <c r="B2" s="40" t="s">
        <v>33</v>
      </c>
      <c r="C2" s="40" t="s">
        <v>1</v>
      </c>
      <c r="D2" s="53" t="s">
        <v>34</v>
      </c>
      <c r="E2" s="54"/>
      <c r="F2" s="4" t="s">
        <v>12</v>
      </c>
      <c r="G2" s="55" t="s">
        <v>17</v>
      </c>
      <c r="H2" s="56"/>
      <c r="I2" s="40" t="s">
        <v>13</v>
      </c>
      <c r="J2" s="4">
        <v>18</v>
      </c>
    </row>
    <row r="3" spans="1:16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6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  <c r="K4" s="23" t="s">
        <v>49</v>
      </c>
    </row>
    <row r="5" spans="1:16" ht="22.2" customHeight="1" x14ac:dyDescent="0.4">
      <c r="A5" s="39">
        <v>45580</v>
      </c>
      <c r="B5" s="12" t="s">
        <v>32</v>
      </c>
      <c r="C5" s="12" t="s">
        <v>41</v>
      </c>
      <c r="D5" s="36">
        <v>1</v>
      </c>
      <c r="E5" s="30">
        <v>13.37</v>
      </c>
      <c r="F5" s="30">
        <v>2.2200000000000002</v>
      </c>
      <c r="G5" s="38"/>
      <c r="H5" s="24"/>
      <c r="I5" s="14">
        <v>2.2999999999999998</v>
      </c>
      <c r="J5" s="15">
        <f>F5/I5</f>
        <v>0.96521739130434803</v>
      </c>
      <c r="K5" s="45">
        <v>211212</v>
      </c>
      <c r="L5" s="31"/>
    </row>
    <row r="6" spans="1:16" ht="22.2" customHeight="1" x14ac:dyDescent="0.4">
      <c r="A6" s="39">
        <f>A5</f>
        <v>45580</v>
      </c>
      <c r="B6" s="12" t="str">
        <f>B5</f>
        <v>롯데마트 서산점</v>
      </c>
      <c r="C6" s="12" t="str">
        <f>C5</f>
        <v>DC등</v>
      </c>
      <c r="D6" s="36">
        <v>2</v>
      </c>
      <c r="E6" s="30">
        <v>13.37</v>
      </c>
      <c r="F6" s="30">
        <v>2.2200000000000002</v>
      </c>
      <c r="G6" s="38"/>
      <c r="H6" s="24"/>
      <c r="I6" s="14">
        <v>2.2999999999999998</v>
      </c>
      <c r="J6" s="15">
        <f t="shared" ref="J6:J22" si="0">F6/I6</f>
        <v>0.96521739130434803</v>
      </c>
      <c r="K6" s="45">
        <v>211212</v>
      </c>
      <c r="P6" s="31"/>
    </row>
    <row r="7" spans="1:16" ht="22.2" customHeight="1" x14ac:dyDescent="0.4">
      <c r="A7" s="39">
        <f t="shared" ref="A7:C13" si="1">A6</f>
        <v>45580</v>
      </c>
      <c r="B7" s="12" t="str">
        <f t="shared" si="1"/>
        <v>롯데마트 서산점</v>
      </c>
      <c r="C7" s="12" t="str">
        <f t="shared" si="1"/>
        <v>DC등</v>
      </c>
      <c r="D7" s="36">
        <v>3</v>
      </c>
      <c r="E7" s="30">
        <v>13.33</v>
      </c>
      <c r="F7" s="30">
        <v>2.2000000000000002</v>
      </c>
      <c r="G7" s="38"/>
      <c r="H7" s="24"/>
      <c r="I7" s="14">
        <v>2.2999999999999998</v>
      </c>
      <c r="J7" s="15">
        <f t="shared" si="0"/>
        <v>0.95652173913043492</v>
      </c>
      <c r="K7" s="45">
        <v>211212</v>
      </c>
    </row>
    <row r="8" spans="1:16" ht="22.2" customHeight="1" x14ac:dyDescent="0.4">
      <c r="A8" s="39">
        <f t="shared" si="1"/>
        <v>45580</v>
      </c>
      <c r="B8" s="12" t="str">
        <f t="shared" si="1"/>
        <v>롯데마트 서산점</v>
      </c>
      <c r="C8" s="12" t="str">
        <f t="shared" si="1"/>
        <v>DC등</v>
      </c>
      <c r="D8" s="36">
        <v>4</v>
      </c>
      <c r="E8" s="30">
        <v>13.39</v>
      </c>
      <c r="F8" s="30">
        <v>2.21</v>
      </c>
      <c r="G8" s="38"/>
      <c r="H8" s="24"/>
      <c r="I8" s="14">
        <v>2.2999999999999998</v>
      </c>
      <c r="J8" s="15">
        <f t="shared" si="0"/>
        <v>0.96086956521739131</v>
      </c>
      <c r="K8" s="45">
        <v>211212</v>
      </c>
    </row>
    <row r="9" spans="1:16" ht="22.2" customHeight="1" x14ac:dyDescent="0.4">
      <c r="A9" s="39">
        <f t="shared" si="1"/>
        <v>45580</v>
      </c>
      <c r="B9" s="12" t="str">
        <f t="shared" si="1"/>
        <v>롯데마트 서산점</v>
      </c>
      <c r="C9" s="12" t="str">
        <f t="shared" si="1"/>
        <v>DC등</v>
      </c>
      <c r="D9" s="36">
        <v>5</v>
      </c>
      <c r="E9" s="30">
        <v>13.4</v>
      </c>
      <c r="F9" s="30">
        <v>2.16</v>
      </c>
      <c r="G9" s="38"/>
      <c r="H9" s="24"/>
      <c r="I9" s="14">
        <v>2.2999999999999998</v>
      </c>
      <c r="J9" s="15">
        <f t="shared" si="0"/>
        <v>0.93913043478260883</v>
      </c>
      <c r="K9" s="45">
        <v>211212</v>
      </c>
      <c r="M9" s="31"/>
    </row>
    <row r="10" spans="1:16" ht="22.2" customHeight="1" x14ac:dyDescent="0.4">
      <c r="A10" s="39">
        <f t="shared" si="1"/>
        <v>45580</v>
      </c>
      <c r="B10" s="12" t="str">
        <f t="shared" si="1"/>
        <v>롯데마트 서산점</v>
      </c>
      <c r="C10" s="12" t="str">
        <f t="shared" si="1"/>
        <v>DC등</v>
      </c>
      <c r="D10" s="36">
        <v>6</v>
      </c>
      <c r="E10" s="30">
        <v>13.41</v>
      </c>
      <c r="F10" s="30">
        <v>2.2400000000000002</v>
      </c>
      <c r="G10" s="38"/>
      <c r="H10" s="24"/>
      <c r="I10" s="14">
        <v>2.2999999999999998</v>
      </c>
      <c r="J10" s="15">
        <f t="shared" si="0"/>
        <v>0.97391304347826102</v>
      </c>
      <c r="K10" s="45">
        <v>211212</v>
      </c>
    </row>
    <row r="11" spans="1:16" ht="22.2" customHeight="1" x14ac:dyDescent="0.4">
      <c r="A11" s="39">
        <f t="shared" si="1"/>
        <v>45580</v>
      </c>
      <c r="B11" s="12" t="str">
        <f t="shared" si="1"/>
        <v>롯데마트 서산점</v>
      </c>
      <c r="C11" s="12" t="str">
        <f t="shared" si="1"/>
        <v>DC등</v>
      </c>
      <c r="D11" s="36">
        <v>7</v>
      </c>
      <c r="E11" s="30">
        <v>13.4</v>
      </c>
      <c r="F11" s="30">
        <v>2.21</v>
      </c>
      <c r="G11" s="38"/>
      <c r="H11" s="24"/>
      <c r="I11" s="14">
        <v>2.2999999999999998</v>
      </c>
      <c r="J11" s="15">
        <f t="shared" si="0"/>
        <v>0.96086956521739131</v>
      </c>
      <c r="K11" s="45">
        <v>211212</v>
      </c>
      <c r="M11" s="31"/>
    </row>
    <row r="12" spans="1:16" ht="22.2" customHeight="1" x14ac:dyDescent="0.4">
      <c r="A12" s="39">
        <f t="shared" si="1"/>
        <v>45580</v>
      </c>
      <c r="B12" s="12" t="str">
        <f t="shared" si="1"/>
        <v>롯데마트 서산점</v>
      </c>
      <c r="C12" s="12" t="str">
        <f t="shared" si="1"/>
        <v>DC등</v>
      </c>
      <c r="D12" s="36">
        <v>8</v>
      </c>
      <c r="E12" s="30">
        <v>13.48</v>
      </c>
      <c r="F12" s="30">
        <v>2.19</v>
      </c>
      <c r="G12" s="38"/>
      <c r="H12" s="24"/>
      <c r="I12" s="14">
        <v>2.2999999999999998</v>
      </c>
      <c r="J12" s="15">
        <f t="shared" si="0"/>
        <v>0.95217391304347831</v>
      </c>
      <c r="K12" s="46">
        <v>230919</v>
      </c>
    </row>
    <row r="13" spans="1:16" ht="22.2" customHeight="1" x14ac:dyDescent="0.4">
      <c r="A13" s="39">
        <f t="shared" si="1"/>
        <v>45580</v>
      </c>
      <c r="B13" s="12" t="str">
        <f t="shared" si="1"/>
        <v>롯데마트 서산점</v>
      </c>
      <c r="C13" s="12" t="str">
        <f t="shared" si="1"/>
        <v>DC등</v>
      </c>
      <c r="D13" s="36">
        <v>9</v>
      </c>
      <c r="E13" s="30">
        <v>13.34</v>
      </c>
      <c r="F13" s="30">
        <v>2.2000000000000002</v>
      </c>
      <c r="G13" s="38"/>
      <c r="H13" s="24"/>
      <c r="I13" s="14">
        <v>2.2999999999999998</v>
      </c>
      <c r="J13" s="15">
        <f t="shared" si="0"/>
        <v>0.95652173913043492</v>
      </c>
      <c r="K13" s="45">
        <v>211212</v>
      </c>
    </row>
    <row r="14" spans="1:16" ht="22.2" customHeight="1" x14ac:dyDescent="0.4">
      <c r="A14" s="39">
        <f t="shared" ref="A14:C14" si="2">A13</f>
        <v>45580</v>
      </c>
      <c r="B14" s="12" t="str">
        <f t="shared" si="2"/>
        <v>롯데마트 서산점</v>
      </c>
      <c r="C14" s="12" t="str">
        <f t="shared" si="2"/>
        <v>DC등</v>
      </c>
      <c r="D14" s="36">
        <v>10</v>
      </c>
      <c r="E14" s="30">
        <v>13.35</v>
      </c>
      <c r="F14" s="30">
        <v>2.2000000000000002</v>
      </c>
      <c r="G14" s="38"/>
      <c r="H14" s="24"/>
      <c r="I14" s="14">
        <v>2.2999999999999998</v>
      </c>
      <c r="J14" s="15">
        <f t="shared" si="0"/>
        <v>0.95652173913043492</v>
      </c>
      <c r="K14" s="45">
        <v>211212</v>
      </c>
    </row>
    <row r="15" spans="1:16" ht="22.2" customHeight="1" x14ac:dyDescent="0.4">
      <c r="A15" s="39">
        <f t="shared" ref="A15:C15" si="3">A14</f>
        <v>45580</v>
      </c>
      <c r="B15" s="12" t="str">
        <f t="shared" si="3"/>
        <v>롯데마트 서산점</v>
      </c>
      <c r="C15" s="12" t="str">
        <f t="shared" si="3"/>
        <v>DC등</v>
      </c>
      <c r="D15" s="36">
        <v>11</v>
      </c>
      <c r="E15" s="30">
        <v>13.37</v>
      </c>
      <c r="F15" s="30">
        <v>2.27</v>
      </c>
      <c r="G15" s="38"/>
      <c r="H15" s="24"/>
      <c r="I15" s="14">
        <v>2.2999999999999998</v>
      </c>
      <c r="J15" s="15">
        <f t="shared" si="0"/>
        <v>0.98695652173913051</v>
      </c>
      <c r="K15" s="45">
        <v>211212</v>
      </c>
    </row>
    <row r="16" spans="1:16" ht="22.2" customHeight="1" x14ac:dyDescent="0.4">
      <c r="A16" s="39">
        <f t="shared" ref="A16:C16" si="4">A15</f>
        <v>45580</v>
      </c>
      <c r="B16" s="12" t="str">
        <f t="shared" si="4"/>
        <v>롯데마트 서산점</v>
      </c>
      <c r="C16" s="12" t="str">
        <f t="shared" si="4"/>
        <v>DC등</v>
      </c>
      <c r="D16" s="36">
        <v>12</v>
      </c>
      <c r="E16" s="30">
        <v>13.39</v>
      </c>
      <c r="F16" s="30">
        <v>2.19</v>
      </c>
      <c r="G16" s="38"/>
      <c r="H16" s="24"/>
      <c r="I16" s="14">
        <v>2.2999999999999998</v>
      </c>
      <c r="J16" s="15">
        <f t="shared" si="0"/>
        <v>0.95217391304347831</v>
      </c>
      <c r="K16" s="45">
        <v>211212</v>
      </c>
    </row>
    <row r="17" spans="1:11" ht="22.2" customHeight="1" x14ac:dyDescent="0.4">
      <c r="A17" s="39">
        <f t="shared" ref="A17:C17" si="5">A16</f>
        <v>45580</v>
      </c>
      <c r="B17" s="12" t="str">
        <f t="shared" si="5"/>
        <v>롯데마트 서산점</v>
      </c>
      <c r="C17" s="12" t="str">
        <f t="shared" si="5"/>
        <v>DC등</v>
      </c>
      <c r="D17" s="36">
        <v>13</v>
      </c>
      <c r="E17" s="30">
        <v>13.39</v>
      </c>
      <c r="F17" s="30">
        <v>2.17</v>
      </c>
      <c r="G17" s="38"/>
      <c r="H17" s="24"/>
      <c r="I17" s="14">
        <v>2.2999999999999998</v>
      </c>
      <c r="J17" s="15">
        <f t="shared" si="0"/>
        <v>0.94347826086956521</v>
      </c>
      <c r="K17" s="45">
        <v>211212</v>
      </c>
    </row>
    <row r="18" spans="1:11" ht="22.2" customHeight="1" x14ac:dyDescent="0.4">
      <c r="A18" s="39">
        <f t="shared" ref="A18:C18" si="6">A17</f>
        <v>45580</v>
      </c>
      <c r="B18" s="12" t="str">
        <f t="shared" si="6"/>
        <v>롯데마트 서산점</v>
      </c>
      <c r="C18" s="12" t="str">
        <f t="shared" si="6"/>
        <v>DC등</v>
      </c>
      <c r="D18" s="36">
        <v>14</v>
      </c>
      <c r="E18" s="30">
        <v>13.4</v>
      </c>
      <c r="F18" s="30">
        <v>2.1800000000000002</v>
      </c>
      <c r="G18" s="38"/>
      <c r="H18" s="24"/>
      <c r="I18" s="14">
        <v>2.2999999999999998</v>
      </c>
      <c r="J18" s="15">
        <f t="shared" si="0"/>
        <v>0.94782608695652193</v>
      </c>
      <c r="K18" s="45">
        <v>211212</v>
      </c>
    </row>
    <row r="19" spans="1:11" ht="22.2" customHeight="1" x14ac:dyDescent="0.4">
      <c r="A19" s="39">
        <f t="shared" ref="A19:C19" si="7">A18</f>
        <v>45580</v>
      </c>
      <c r="B19" s="12" t="str">
        <f t="shared" si="7"/>
        <v>롯데마트 서산점</v>
      </c>
      <c r="C19" s="12" t="str">
        <f t="shared" si="7"/>
        <v>DC등</v>
      </c>
      <c r="D19" s="36">
        <v>15</v>
      </c>
      <c r="E19" s="30">
        <v>13.39</v>
      </c>
      <c r="F19" s="30">
        <v>2.19</v>
      </c>
      <c r="G19" s="38"/>
      <c r="H19" s="24"/>
      <c r="I19" s="14">
        <v>2.2999999999999998</v>
      </c>
      <c r="J19" s="15">
        <f t="shared" si="0"/>
        <v>0.95217391304347831</v>
      </c>
      <c r="K19" s="45">
        <v>211212</v>
      </c>
    </row>
    <row r="20" spans="1:11" ht="22.2" customHeight="1" x14ac:dyDescent="0.4">
      <c r="A20" s="39">
        <f t="shared" ref="A20:C20" si="8">A19</f>
        <v>45580</v>
      </c>
      <c r="B20" s="12" t="str">
        <f t="shared" si="8"/>
        <v>롯데마트 서산점</v>
      </c>
      <c r="C20" s="12" t="str">
        <f t="shared" si="8"/>
        <v>DC등</v>
      </c>
      <c r="D20" s="36">
        <v>16</v>
      </c>
      <c r="E20" s="30">
        <v>13.41</v>
      </c>
      <c r="F20" s="30">
        <v>2.1800000000000002</v>
      </c>
      <c r="G20" s="38"/>
      <c r="H20" s="24"/>
      <c r="I20" s="14">
        <v>2.2999999999999998</v>
      </c>
      <c r="J20" s="15">
        <f t="shared" si="0"/>
        <v>0.94782608695652193</v>
      </c>
      <c r="K20" s="45">
        <v>211212</v>
      </c>
    </row>
    <row r="21" spans="1:11" ht="22.2" customHeight="1" x14ac:dyDescent="0.4">
      <c r="A21" s="39">
        <f t="shared" ref="A21:C21" si="9">A20</f>
        <v>45580</v>
      </c>
      <c r="B21" s="12" t="str">
        <f t="shared" si="9"/>
        <v>롯데마트 서산점</v>
      </c>
      <c r="C21" s="12" t="str">
        <f t="shared" si="9"/>
        <v>DC등</v>
      </c>
      <c r="D21" s="36">
        <v>17</v>
      </c>
      <c r="E21" s="30">
        <v>13.43</v>
      </c>
      <c r="F21" s="30">
        <v>2.2000000000000002</v>
      </c>
      <c r="G21" s="38"/>
      <c r="H21" s="24"/>
      <c r="I21" s="14">
        <v>2.2999999999999998</v>
      </c>
      <c r="J21" s="15">
        <f t="shared" si="0"/>
        <v>0.95652173913043492</v>
      </c>
      <c r="K21" s="45">
        <v>211212</v>
      </c>
    </row>
    <row r="22" spans="1:11" ht="22.2" customHeight="1" x14ac:dyDescent="0.4">
      <c r="A22" s="39">
        <f t="shared" ref="A22:C22" si="10">A21</f>
        <v>45580</v>
      </c>
      <c r="B22" s="12" t="str">
        <f t="shared" si="10"/>
        <v>롯데마트 서산점</v>
      </c>
      <c r="C22" s="12" t="str">
        <f t="shared" si="10"/>
        <v>DC등</v>
      </c>
      <c r="D22" s="36">
        <v>18</v>
      </c>
      <c r="E22" s="30">
        <v>13.45</v>
      </c>
      <c r="F22" s="30">
        <v>2.2400000000000002</v>
      </c>
      <c r="G22" s="38"/>
      <c r="H22" s="24"/>
      <c r="I22" s="14">
        <v>2.2999999999999998</v>
      </c>
      <c r="J22" s="15">
        <f t="shared" si="0"/>
        <v>0.97391304347826102</v>
      </c>
      <c r="K22" s="45">
        <v>211212</v>
      </c>
    </row>
    <row r="23" spans="1:11" ht="22.2" customHeight="1" x14ac:dyDescent="0.4">
      <c r="A23" s="16"/>
      <c r="B23" s="26"/>
      <c r="C23" s="26"/>
      <c r="D23" s="18"/>
      <c r="E23" s="37">
        <f>MAX(E5:E22)</f>
        <v>13.48</v>
      </c>
      <c r="F23" s="37">
        <f>MAX(F5:F22)</f>
        <v>2.27</v>
      </c>
      <c r="G23" s="20"/>
      <c r="H23" s="27"/>
      <c r="I23" s="20"/>
      <c r="J23" s="41">
        <f>MAX(J5:J22)</f>
        <v>0.98695652173913051</v>
      </c>
    </row>
    <row r="24" spans="1:11" ht="22.2" customHeight="1" x14ac:dyDescent="0.4">
      <c r="A24" s="16"/>
      <c r="B24" s="26"/>
      <c r="C24" s="26"/>
      <c r="D24" s="18"/>
      <c r="E24" s="37">
        <f>MIN(E5:E22)</f>
        <v>13.33</v>
      </c>
      <c r="F24" s="37">
        <f>MIN(F5:F22)</f>
        <v>2.16</v>
      </c>
      <c r="G24" s="20"/>
      <c r="H24" s="27"/>
      <c r="I24" s="20"/>
      <c r="J24" s="41">
        <f>MIN(J5:J22)</f>
        <v>0.93913043478260883</v>
      </c>
    </row>
    <row r="25" spans="1:11" ht="22.2" customHeight="1" x14ac:dyDescent="0.4">
      <c r="A25" s="16"/>
      <c r="B25" s="26"/>
      <c r="C25" s="26"/>
      <c r="D25" s="18"/>
      <c r="E25" s="19"/>
      <c r="F25" s="19"/>
      <c r="G25" s="20"/>
      <c r="H25" s="27"/>
      <c r="I25" s="20"/>
      <c r="J25" s="29"/>
    </row>
    <row r="27" spans="1:11" ht="32.4" customHeight="1" x14ac:dyDescent="0.4">
      <c r="A27" s="57" t="s">
        <v>18</v>
      </c>
      <c r="B27" s="59" t="s">
        <v>35</v>
      </c>
      <c r="C27" s="60"/>
      <c r="D27" s="60"/>
      <c r="E27" s="61"/>
      <c r="F27" s="65" t="s">
        <v>20</v>
      </c>
      <c r="G27" s="22" t="s">
        <v>22</v>
      </c>
      <c r="H27" s="50" t="s">
        <v>15</v>
      </c>
      <c r="I27" s="51"/>
      <c r="J27" s="52"/>
    </row>
    <row r="28" spans="1:11" ht="31.2" customHeight="1" x14ac:dyDescent="0.4">
      <c r="A28" s="58"/>
      <c r="B28" s="62"/>
      <c r="C28" s="63"/>
      <c r="D28" s="63"/>
      <c r="E28" s="64"/>
      <c r="F28" s="66"/>
      <c r="G28" s="22" t="s">
        <v>21</v>
      </c>
      <c r="H28" s="50" t="s">
        <v>15</v>
      </c>
      <c r="I28" s="51"/>
      <c r="J28" s="52"/>
    </row>
    <row r="29" spans="1:11" ht="32.4" customHeight="1" x14ac:dyDescent="0.4">
      <c r="A29" s="68" t="s">
        <v>16</v>
      </c>
      <c r="B29" s="69" t="s">
        <v>50</v>
      </c>
      <c r="C29" s="70"/>
      <c r="D29" s="70"/>
      <c r="E29" s="70"/>
      <c r="F29" s="66"/>
      <c r="G29" s="22" t="s">
        <v>14</v>
      </c>
      <c r="H29" s="50" t="s">
        <v>15</v>
      </c>
      <c r="I29" s="51"/>
      <c r="J29" s="52"/>
    </row>
    <row r="30" spans="1:11" ht="30.6" customHeight="1" x14ac:dyDescent="0.4">
      <c r="A30" s="49"/>
      <c r="B30" s="70"/>
      <c r="C30" s="70"/>
      <c r="D30" s="70"/>
      <c r="E30" s="70"/>
      <c r="F30" s="66"/>
      <c r="G30" s="22" t="s">
        <v>23</v>
      </c>
      <c r="H30" s="50" t="s">
        <v>15</v>
      </c>
      <c r="I30" s="51"/>
      <c r="J30" s="52"/>
    </row>
    <row r="31" spans="1:11" ht="28.95" customHeight="1" x14ac:dyDescent="0.4">
      <c r="A31" s="49"/>
      <c r="B31" s="70"/>
      <c r="C31" s="70"/>
      <c r="D31" s="70"/>
      <c r="E31" s="70"/>
      <c r="F31" s="66"/>
      <c r="G31" s="22" t="s">
        <v>24</v>
      </c>
      <c r="H31" s="50" t="s">
        <v>28</v>
      </c>
      <c r="I31" s="51"/>
      <c r="J31" s="52"/>
    </row>
    <row r="32" spans="1:11" ht="34.200000000000003" customHeight="1" x14ac:dyDescent="0.4">
      <c r="A32" s="71" t="s">
        <v>19</v>
      </c>
      <c r="B32" s="73" t="s">
        <v>31</v>
      </c>
      <c r="C32" s="74"/>
      <c r="D32" s="74"/>
      <c r="E32" s="75"/>
      <c r="F32" s="66"/>
      <c r="G32" s="22" t="s">
        <v>25</v>
      </c>
      <c r="H32" s="50" t="s">
        <v>37</v>
      </c>
      <c r="I32" s="82"/>
      <c r="J32" s="83"/>
    </row>
    <row r="33" spans="1:10" ht="34.200000000000003" customHeight="1" x14ac:dyDescent="0.4">
      <c r="A33" s="72"/>
      <c r="B33" s="76"/>
      <c r="C33" s="77"/>
      <c r="D33" s="77"/>
      <c r="E33" s="78"/>
      <c r="F33" s="66"/>
      <c r="G33" s="22" t="s">
        <v>26</v>
      </c>
      <c r="H33" s="50" t="s">
        <v>15</v>
      </c>
      <c r="I33" s="82"/>
      <c r="J33" s="83"/>
    </row>
    <row r="34" spans="1:10" ht="36" customHeight="1" x14ac:dyDescent="0.4">
      <c r="A34" s="58"/>
      <c r="B34" s="79"/>
      <c r="C34" s="80"/>
      <c r="D34" s="80"/>
      <c r="E34" s="81"/>
      <c r="F34" s="67"/>
      <c r="G34" s="22" t="s">
        <v>27</v>
      </c>
      <c r="H34" s="50" t="s">
        <v>36</v>
      </c>
      <c r="I34" s="51"/>
      <c r="J34" s="52"/>
    </row>
    <row r="35" spans="1:10" ht="309.75" customHeight="1" x14ac:dyDescent="0.4">
      <c r="A35" s="23" t="s">
        <v>29</v>
      </c>
      <c r="B35" s="47"/>
      <c r="C35" s="48"/>
      <c r="D35" s="48"/>
      <c r="E35" s="48"/>
      <c r="F35" s="23"/>
      <c r="G35" s="49"/>
      <c r="H35" s="49"/>
      <c r="I35" s="49"/>
      <c r="J35" s="49"/>
    </row>
    <row r="61" spans="1:10" ht="22.2" customHeight="1" x14ac:dyDescent="0.4">
      <c r="A61" s="16"/>
      <c r="B61" s="26"/>
      <c r="C61" s="26"/>
      <c r="D61" s="18"/>
      <c r="E61" s="19"/>
      <c r="F61" s="20"/>
      <c r="G61" s="20"/>
      <c r="H61" s="27"/>
      <c r="I61" s="20"/>
      <c r="J61" s="28"/>
    </row>
    <row r="62" spans="1:10" ht="9" customHeight="1" x14ac:dyDescent="0.4">
      <c r="A62" s="16"/>
      <c r="B62" s="17"/>
      <c r="C62" s="17"/>
      <c r="D62" s="18"/>
      <c r="E62" s="19"/>
      <c r="F62" s="20"/>
      <c r="G62" s="20"/>
      <c r="H62" s="20"/>
      <c r="I62" s="20"/>
      <c r="J62" s="21"/>
    </row>
  </sheetData>
  <mergeCells count="19">
    <mergeCell ref="A27:A28"/>
    <mergeCell ref="B27:E28"/>
    <mergeCell ref="F27:F34"/>
    <mergeCell ref="H27:J27"/>
    <mergeCell ref="H28:J28"/>
    <mergeCell ref="A29:A31"/>
    <mergeCell ref="B29:E31"/>
    <mergeCell ref="H29:J29"/>
    <mergeCell ref="A32:A34"/>
    <mergeCell ref="B32:E34"/>
    <mergeCell ref="H32:J32"/>
    <mergeCell ref="H33:J33"/>
    <mergeCell ref="H34:J34"/>
    <mergeCell ref="B35:E35"/>
    <mergeCell ref="G35:J35"/>
    <mergeCell ref="H30:J30"/>
    <mergeCell ref="H31:J31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1025" r:id="rId4">
          <objectPr defaultSize="0" autoPict="0" r:id="rId5">
            <anchor moveWithCells="1">
              <from>
                <xdr:col>1</xdr:col>
                <xdr:colOff>144780</xdr:colOff>
                <xdr:row>34</xdr:row>
                <xdr:rowOff>175260</xdr:rowOff>
              </from>
              <to>
                <xdr:col>2</xdr:col>
                <xdr:colOff>868680</xdr:colOff>
                <xdr:row>34</xdr:row>
                <xdr:rowOff>1584960</xdr:rowOff>
              </to>
            </anchor>
          </objectPr>
        </oleObject>
      </mc:Choice>
      <mc:Fallback>
        <oleObject progId="프레젠테이션" dvAspect="DVASPECT_ICON" shapeId="1025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53"/>
  <sheetViews>
    <sheetView topLeftCell="A7" workbookViewId="0">
      <selection activeCell="A2" sqref="A2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6" ht="15.6" thickBot="1" x14ac:dyDescent="0.45"/>
    <row r="2" spans="1:16" ht="45.6" customHeight="1" thickBot="1" x14ac:dyDescent="0.45">
      <c r="A2" s="43" t="s">
        <v>0</v>
      </c>
      <c r="B2" s="43" t="s">
        <v>38</v>
      </c>
      <c r="C2" s="43" t="s">
        <v>1</v>
      </c>
      <c r="D2" s="53" t="s">
        <v>39</v>
      </c>
      <c r="E2" s="54"/>
      <c r="F2" s="4" t="s">
        <v>12</v>
      </c>
      <c r="G2" s="55" t="s">
        <v>17</v>
      </c>
      <c r="H2" s="56"/>
      <c r="I2" s="43" t="s">
        <v>13</v>
      </c>
      <c r="J2" s="4">
        <v>9</v>
      </c>
    </row>
    <row r="3" spans="1:16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6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6" ht="22.2" customHeight="1" x14ac:dyDescent="0.4">
      <c r="A5" s="44">
        <v>45580</v>
      </c>
      <c r="B5" s="12" t="s">
        <v>32</v>
      </c>
      <c r="C5" s="12" t="s">
        <v>40</v>
      </c>
      <c r="D5" s="36">
        <v>1</v>
      </c>
      <c r="E5" s="23">
        <v>13.51</v>
      </c>
      <c r="F5" s="23">
        <v>6.27</v>
      </c>
      <c r="G5" s="42"/>
      <c r="H5" s="24"/>
      <c r="I5" s="14">
        <v>6.8</v>
      </c>
      <c r="J5" s="15">
        <f>F5/I5</f>
        <v>0.92205882352941171</v>
      </c>
      <c r="K5" s="25"/>
      <c r="L5" s="31"/>
    </row>
    <row r="6" spans="1:16" ht="22.2" customHeight="1" x14ac:dyDescent="0.4">
      <c r="A6" s="44">
        <f>A5</f>
        <v>45580</v>
      </c>
      <c r="B6" s="12" t="str">
        <f>B5</f>
        <v>롯데마트 서산점</v>
      </c>
      <c r="C6" s="12" t="str">
        <f>C5</f>
        <v>조작전원</v>
      </c>
      <c r="D6" s="36">
        <v>2</v>
      </c>
      <c r="E6" s="23">
        <v>13.48</v>
      </c>
      <c r="F6" s="23">
        <v>6.14</v>
      </c>
      <c r="G6" s="42"/>
      <c r="H6" s="24"/>
      <c r="I6" s="14">
        <v>6.8</v>
      </c>
      <c r="J6" s="15">
        <f t="shared" ref="J6:J13" si="0">F6/I6</f>
        <v>0.90294117647058825</v>
      </c>
      <c r="K6" s="25"/>
      <c r="P6" s="31"/>
    </row>
    <row r="7" spans="1:16" ht="22.2" customHeight="1" x14ac:dyDescent="0.4">
      <c r="A7" s="44">
        <f t="shared" ref="A7:C13" si="1">A6</f>
        <v>45580</v>
      </c>
      <c r="B7" s="12" t="str">
        <f t="shared" si="1"/>
        <v>롯데마트 서산점</v>
      </c>
      <c r="C7" s="12" t="str">
        <f t="shared" si="1"/>
        <v>조작전원</v>
      </c>
      <c r="D7" s="36">
        <v>3</v>
      </c>
      <c r="E7" s="23">
        <v>13.28</v>
      </c>
      <c r="F7" s="23">
        <v>6.19</v>
      </c>
      <c r="G7" s="42"/>
      <c r="H7" s="24"/>
      <c r="I7" s="14">
        <v>6.8</v>
      </c>
      <c r="J7" s="15">
        <f t="shared" si="0"/>
        <v>0.91029411764705892</v>
      </c>
    </row>
    <row r="8" spans="1:16" ht="22.2" customHeight="1" x14ac:dyDescent="0.4">
      <c r="A8" s="44">
        <f t="shared" si="1"/>
        <v>45580</v>
      </c>
      <c r="B8" s="12" t="str">
        <f t="shared" si="1"/>
        <v>롯데마트 서산점</v>
      </c>
      <c r="C8" s="12" t="str">
        <f t="shared" si="1"/>
        <v>조작전원</v>
      </c>
      <c r="D8" s="36">
        <v>4</v>
      </c>
      <c r="E8" s="23">
        <v>13.46</v>
      </c>
      <c r="F8" s="23">
        <v>6.45</v>
      </c>
      <c r="G8" s="42"/>
      <c r="H8" s="24"/>
      <c r="I8" s="14">
        <v>6.8</v>
      </c>
      <c r="J8" s="15">
        <f t="shared" si="0"/>
        <v>0.94852941176470595</v>
      </c>
    </row>
    <row r="9" spans="1:16" ht="22.2" customHeight="1" x14ac:dyDescent="0.4">
      <c r="A9" s="44">
        <f t="shared" si="1"/>
        <v>45580</v>
      </c>
      <c r="B9" s="12" t="str">
        <f t="shared" si="1"/>
        <v>롯데마트 서산점</v>
      </c>
      <c r="C9" s="12" t="str">
        <f t="shared" si="1"/>
        <v>조작전원</v>
      </c>
      <c r="D9" s="36">
        <v>5</v>
      </c>
      <c r="E9" s="23">
        <v>13.45</v>
      </c>
      <c r="F9" s="23">
        <v>6.46</v>
      </c>
      <c r="G9" s="42"/>
      <c r="H9" s="24"/>
      <c r="I9" s="14">
        <v>6.8</v>
      </c>
      <c r="J9" s="15">
        <f t="shared" si="0"/>
        <v>0.95000000000000007</v>
      </c>
      <c r="M9" s="31"/>
    </row>
    <row r="10" spans="1:16" ht="22.2" customHeight="1" x14ac:dyDescent="0.4">
      <c r="A10" s="44">
        <f t="shared" si="1"/>
        <v>45580</v>
      </c>
      <c r="B10" s="12" t="str">
        <f t="shared" si="1"/>
        <v>롯데마트 서산점</v>
      </c>
      <c r="C10" s="12" t="str">
        <f t="shared" si="1"/>
        <v>조작전원</v>
      </c>
      <c r="D10" s="36">
        <v>6</v>
      </c>
      <c r="E10" s="23">
        <v>13.45</v>
      </c>
      <c r="F10" s="23">
        <v>6.23</v>
      </c>
      <c r="G10" s="42"/>
      <c r="H10" s="24"/>
      <c r="I10" s="14">
        <v>6.8</v>
      </c>
      <c r="J10" s="15">
        <f t="shared" si="0"/>
        <v>0.91617647058823537</v>
      </c>
    </row>
    <row r="11" spans="1:16" ht="22.2" customHeight="1" x14ac:dyDescent="0.4">
      <c r="A11" s="44">
        <f t="shared" si="1"/>
        <v>45580</v>
      </c>
      <c r="B11" s="12" t="str">
        <f t="shared" si="1"/>
        <v>롯데마트 서산점</v>
      </c>
      <c r="C11" s="12" t="str">
        <f t="shared" si="1"/>
        <v>조작전원</v>
      </c>
      <c r="D11" s="36">
        <v>7</v>
      </c>
      <c r="E11" s="23">
        <v>13.45</v>
      </c>
      <c r="F11" s="23">
        <v>6.29</v>
      </c>
      <c r="G11" s="42"/>
      <c r="H11" s="24"/>
      <c r="I11" s="14">
        <v>6.8</v>
      </c>
      <c r="J11" s="15">
        <f t="shared" si="0"/>
        <v>0.92500000000000004</v>
      </c>
      <c r="M11" s="31"/>
    </row>
    <row r="12" spans="1:16" ht="22.2" customHeight="1" x14ac:dyDescent="0.4">
      <c r="A12" s="44">
        <f t="shared" si="1"/>
        <v>45580</v>
      </c>
      <c r="B12" s="12" t="str">
        <f t="shared" si="1"/>
        <v>롯데마트 서산점</v>
      </c>
      <c r="C12" s="12" t="str">
        <f t="shared" si="1"/>
        <v>조작전원</v>
      </c>
      <c r="D12" s="36">
        <v>8</v>
      </c>
      <c r="E12" s="23">
        <v>13.44</v>
      </c>
      <c r="F12" s="23">
        <v>6.02</v>
      </c>
      <c r="G12" s="42"/>
      <c r="H12" s="24"/>
      <c r="I12" s="14">
        <v>6.8</v>
      </c>
      <c r="J12" s="15">
        <f t="shared" si="0"/>
        <v>0.88529411764705879</v>
      </c>
    </row>
    <row r="13" spans="1:16" ht="22.2" customHeight="1" x14ac:dyDescent="0.4">
      <c r="A13" s="44">
        <f t="shared" si="1"/>
        <v>45580</v>
      </c>
      <c r="B13" s="12" t="str">
        <f t="shared" si="1"/>
        <v>롯데마트 서산점</v>
      </c>
      <c r="C13" s="12" t="str">
        <f t="shared" si="1"/>
        <v>조작전원</v>
      </c>
      <c r="D13" s="36">
        <v>9</v>
      </c>
      <c r="E13" s="23">
        <v>13.45</v>
      </c>
      <c r="F13" s="23">
        <v>6.07</v>
      </c>
      <c r="G13" s="42"/>
      <c r="H13" s="24"/>
      <c r="I13" s="14">
        <v>6.8</v>
      </c>
      <c r="J13" s="15">
        <f t="shared" si="0"/>
        <v>0.89264705882352946</v>
      </c>
    </row>
    <row r="14" spans="1:16" ht="22.2" customHeight="1" x14ac:dyDescent="0.4">
      <c r="A14" s="16"/>
      <c r="B14" s="26"/>
      <c r="C14" s="26"/>
      <c r="D14" s="18"/>
      <c r="E14" s="37">
        <f>MAX(E5:E13)</f>
        <v>13.51</v>
      </c>
      <c r="F14" s="37">
        <f>MAX(F5:F13)</f>
        <v>6.46</v>
      </c>
      <c r="G14" s="20"/>
      <c r="H14" s="27"/>
      <c r="I14" s="20"/>
      <c r="J14" s="41">
        <f>MAX(J5:J13)</f>
        <v>0.95000000000000007</v>
      </c>
    </row>
    <row r="15" spans="1:16" ht="22.2" customHeight="1" x14ac:dyDescent="0.4">
      <c r="A15" s="16"/>
      <c r="B15" s="26"/>
      <c r="C15" s="26"/>
      <c r="D15" s="18"/>
      <c r="E15" s="37">
        <f>MIN(E5:E13)</f>
        <v>13.28</v>
      </c>
      <c r="F15" s="37">
        <f>MIN(F5:F13)</f>
        <v>6.02</v>
      </c>
      <c r="G15" s="20"/>
      <c r="H15" s="27"/>
      <c r="I15" s="20"/>
      <c r="J15" s="41">
        <f>MIN(J5:J13)</f>
        <v>0.88529411764705879</v>
      </c>
    </row>
    <row r="16" spans="1:16" ht="22.2" customHeight="1" x14ac:dyDescent="0.4">
      <c r="A16" s="16"/>
      <c r="B16" s="26"/>
      <c r="C16" s="26"/>
      <c r="D16" s="18"/>
      <c r="E16" s="19"/>
      <c r="F16" s="19"/>
      <c r="G16" s="20"/>
      <c r="H16" s="27"/>
      <c r="I16" s="20"/>
      <c r="J16" s="29"/>
    </row>
    <row r="18" spans="1:10" ht="32.4" customHeight="1" x14ac:dyDescent="0.4">
      <c r="A18" s="57" t="s">
        <v>18</v>
      </c>
      <c r="B18" s="59" t="s">
        <v>42</v>
      </c>
      <c r="C18" s="60"/>
      <c r="D18" s="60"/>
      <c r="E18" s="61"/>
      <c r="F18" s="65" t="s">
        <v>20</v>
      </c>
      <c r="G18" s="22" t="s">
        <v>22</v>
      </c>
      <c r="H18" s="50" t="s">
        <v>15</v>
      </c>
      <c r="I18" s="51"/>
      <c r="J18" s="52"/>
    </row>
    <row r="19" spans="1:10" ht="31.2" customHeight="1" x14ac:dyDescent="0.4">
      <c r="A19" s="58"/>
      <c r="B19" s="62"/>
      <c r="C19" s="63"/>
      <c r="D19" s="63"/>
      <c r="E19" s="64"/>
      <c r="F19" s="66"/>
      <c r="G19" s="22" t="s">
        <v>21</v>
      </c>
      <c r="H19" s="50" t="s">
        <v>15</v>
      </c>
      <c r="I19" s="51"/>
      <c r="J19" s="52"/>
    </row>
    <row r="20" spans="1:10" ht="32.4" customHeight="1" x14ac:dyDescent="0.4">
      <c r="A20" s="68" t="s">
        <v>16</v>
      </c>
      <c r="B20" s="69" t="s">
        <v>43</v>
      </c>
      <c r="C20" s="70"/>
      <c r="D20" s="70"/>
      <c r="E20" s="70"/>
      <c r="F20" s="66"/>
      <c r="G20" s="22" t="s">
        <v>14</v>
      </c>
      <c r="H20" s="50" t="s">
        <v>15</v>
      </c>
      <c r="I20" s="51"/>
      <c r="J20" s="52"/>
    </row>
    <row r="21" spans="1:10" ht="30.6" customHeight="1" x14ac:dyDescent="0.4">
      <c r="A21" s="49"/>
      <c r="B21" s="70"/>
      <c r="C21" s="70"/>
      <c r="D21" s="70"/>
      <c r="E21" s="70"/>
      <c r="F21" s="66"/>
      <c r="G21" s="22" t="s">
        <v>23</v>
      </c>
      <c r="H21" s="50" t="s">
        <v>15</v>
      </c>
      <c r="I21" s="51"/>
      <c r="J21" s="52"/>
    </row>
    <row r="22" spans="1:10" ht="28.95" customHeight="1" x14ac:dyDescent="0.4">
      <c r="A22" s="49"/>
      <c r="B22" s="70"/>
      <c r="C22" s="70"/>
      <c r="D22" s="70"/>
      <c r="E22" s="70"/>
      <c r="F22" s="66"/>
      <c r="G22" s="22" t="s">
        <v>24</v>
      </c>
      <c r="H22" s="50" t="s">
        <v>28</v>
      </c>
      <c r="I22" s="51"/>
      <c r="J22" s="52"/>
    </row>
    <row r="23" spans="1:10" ht="34.200000000000003" customHeight="1" x14ac:dyDescent="0.4">
      <c r="A23" s="71" t="s">
        <v>19</v>
      </c>
      <c r="B23" s="73" t="s">
        <v>31</v>
      </c>
      <c r="C23" s="74"/>
      <c r="D23" s="74"/>
      <c r="E23" s="75"/>
      <c r="F23" s="66"/>
      <c r="G23" s="22" t="s">
        <v>25</v>
      </c>
      <c r="H23" s="50" t="s">
        <v>48</v>
      </c>
      <c r="I23" s="82"/>
      <c r="J23" s="83"/>
    </row>
    <row r="24" spans="1:10" ht="34.200000000000003" customHeight="1" x14ac:dyDescent="0.4">
      <c r="A24" s="72"/>
      <c r="B24" s="76"/>
      <c r="C24" s="77"/>
      <c r="D24" s="77"/>
      <c r="E24" s="78"/>
      <c r="F24" s="66"/>
      <c r="G24" s="22" t="s">
        <v>26</v>
      </c>
      <c r="H24" s="50" t="s">
        <v>15</v>
      </c>
      <c r="I24" s="82"/>
      <c r="J24" s="83"/>
    </row>
    <row r="25" spans="1:10" ht="36" customHeight="1" x14ac:dyDescent="0.4">
      <c r="A25" s="58"/>
      <c r="B25" s="79"/>
      <c r="C25" s="80"/>
      <c r="D25" s="80"/>
      <c r="E25" s="81"/>
      <c r="F25" s="67"/>
      <c r="G25" s="22" t="s">
        <v>27</v>
      </c>
      <c r="H25" s="50" t="s">
        <v>36</v>
      </c>
      <c r="I25" s="51"/>
      <c r="J25" s="52"/>
    </row>
    <row r="26" spans="1:10" ht="309.75" customHeight="1" x14ac:dyDescent="0.4">
      <c r="A26" s="23" t="s">
        <v>29</v>
      </c>
      <c r="B26" s="47"/>
      <c r="C26" s="48"/>
      <c r="D26" s="48"/>
      <c r="E26" s="48"/>
      <c r="F26" s="23"/>
      <c r="G26" s="49"/>
      <c r="H26" s="49"/>
      <c r="I26" s="49"/>
      <c r="J26" s="49"/>
    </row>
    <row r="52" spans="1:10" ht="22.2" customHeight="1" x14ac:dyDescent="0.4">
      <c r="A52" s="16"/>
      <c r="B52" s="26"/>
      <c r="C52" s="26"/>
      <c r="D52" s="18"/>
      <c r="E52" s="19"/>
      <c r="F52" s="20"/>
      <c r="G52" s="20"/>
      <c r="H52" s="27"/>
      <c r="I52" s="20"/>
      <c r="J52" s="28"/>
    </row>
    <row r="53" spans="1:10" ht="9" customHeight="1" x14ac:dyDescent="0.4">
      <c r="A53" s="16"/>
      <c r="B53" s="17"/>
      <c r="C53" s="17"/>
      <c r="D53" s="18"/>
      <c r="E53" s="19"/>
      <c r="F53" s="20"/>
      <c r="G53" s="20"/>
      <c r="H53" s="20"/>
      <c r="I53" s="20"/>
      <c r="J53" s="21"/>
    </row>
  </sheetData>
  <mergeCells count="19">
    <mergeCell ref="D2:E2"/>
    <mergeCell ref="G2:H2"/>
    <mergeCell ref="A18:A19"/>
    <mergeCell ref="B18:E19"/>
    <mergeCell ref="F18:F25"/>
    <mergeCell ref="H18:J18"/>
    <mergeCell ref="H19:J19"/>
    <mergeCell ref="A20:A22"/>
    <mergeCell ref="B20:E22"/>
    <mergeCell ref="H20:J20"/>
    <mergeCell ref="B26:E26"/>
    <mergeCell ref="G26:J26"/>
    <mergeCell ref="H21:J21"/>
    <mergeCell ref="H22:J22"/>
    <mergeCell ref="A23:A25"/>
    <mergeCell ref="B23:E25"/>
    <mergeCell ref="H23:J23"/>
    <mergeCell ref="H24:J24"/>
    <mergeCell ref="H25:J25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3073" r:id="rId3">
          <objectPr defaultSize="0" autoPict="0" r:id="rId4">
            <anchor moveWithCells="1">
              <from>
                <xdr:col>1</xdr:col>
                <xdr:colOff>167640</xdr:colOff>
                <xdr:row>25</xdr:row>
                <xdr:rowOff>152400</xdr:rowOff>
              </from>
              <to>
                <xdr:col>2</xdr:col>
                <xdr:colOff>967740</xdr:colOff>
                <xdr:row>25</xdr:row>
                <xdr:rowOff>1623060</xdr:rowOff>
              </to>
            </anchor>
          </objectPr>
        </oleObject>
      </mc:Choice>
      <mc:Fallback>
        <oleObject progId="프레젠테이션" dvAspect="DVASPECT_ICON" shapeId="3073" r:id="rId3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48"/>
  <sheetViews>
    <sheetView tabSelected="1" topLeftCell="A7" workbookViewId="0">
      <selection activeCell="H18" sqref="H18:J18"/>
    </sheetView>
  </sheetViews>
  <sheetFormatPr defaultColWidth="8.69921875" defaultRowHeight="15" x14ac:dyDescent="0.4"/>
  <cols>
    <col min="1" max="1" width="14.8984375" style="1" customWidth="1"/>
    <col min="2" max="2" width="15.19921875" style="1" customWidth="1"/>
    <col min="3" max="3" width="16.59765625" style="1" customWidth="1"/>
    <col min="4" max="4" width="8.69921875" style="1"/>
    <col min="5" max="5" width="8.69921875" style="2"/>
    <col min="6" max="6" width="14.5" style="3" customWidth="1"/>
    <col min="7" max="7" width="13.09765625" style="3" customWidth="1"/>
    <col min="8" max="8" width="11.09765625" style="3" customWidth="1"/>
    <col min="9" max="9" width="17" style="3" customWidth="1"/>
    <col min="10" max="10" width="13.69921875" style="1" customWidth="1"/>
    <col min="11" max="16384" width="8.69921875" style="1"/>
  </cols>
  <sheetData>
    <row r="1" spans="1:16" ht="15.6" thickBot="1" x14ac:dyDescent="0.45"/>
    <row r="2" spans="1:16" ht="45.6" customHeight="1" thickBot="1" x14ac:dyDescent="0.45">
      <c r="A2" s="43" t="s">
        <v>0</v>
      </c>
      <c r="B2" s="43" t="s">
        <v>44</v>
      </c>
      <c r="C2" s="43" t="s">
        <v>1</v>
      </c>
      <c r="D2" s="53" t="s">
        <v>45</v>
      </c>
      <c r="E2" s="54"/>
      <c r="F2" s="4" t="s">
        <v>12</v>
      </c>
      <c r="G2" s="55" t="s">
        <v>17</v>
      </c>
      <c r="H2" s="56"/>
      <c r="I2" s="43" t="s">
        <v>13</v>
      </c>
      <c r="J2" s="4">
        <v>4</v>
      </c>
    </row>
    <row r="3" spans="1:16" ht="4.5" customHeight="1" x14ac:dyDescent="0.4">
      <c r="A3" s="5"/>
      <c r="B3" s="5"/>
      <c r="C3" s="5"/>
      <c r="D3" s="5"/>
      <c r="E3" s="6"/>
      <c r="F3" s="7"/>
      <c r="G3" s="7"/>
      <c r="H3" s="7"/>
      <c r="I3" s="7"/>
    </row>
    <row r="4" spans="1:16" ht="22.2" customHeight="1" x14ac:dyDescent="0.4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6" ht="22.2" customHeight="1" x14ac:dyDescent="0.4">
      <c r="A5" s="44">
        <v>45580</v>
      </c>
      <c r="B5" s="12" t="s">
        <v>32</v>
      </c>
      <c r="C5" s="12" t="s">
        <v>30</v>
      </c>
      <c r="D5" s="36">
        <v>1</v>
      </c>
      <c r="E5" s="23">
        <v>13.21</v>
      </c>
      <c r="F5" s="23">
        <v>2.23</v>
      </c>
      <c r="G5" s="42"/>
      <c r="H5" s="24"/>
      <c r="I5" s="14">
        <v>2.8</v>
      </c>
      <c r="J5" s="15">
        <f>F5/I5</f>
        <v>0.79642857142857149</v>
      </c>
      <c r="K5" s="25"/>
      <c r="L5" s="31"/>
    </row>
    <row r="6" spans="1:16" ht="22.2" customHeight="1" x14ac:dyDescent="0.4">
      <c r="A6" s="44">
        <f>A5</f>
        <v>45580</v>
      </c>
      <c r="B6" s="12" t="str">
        <f>B5</f>
        <v>롯데마트 서산점</v>
      </c>
      <c r="C6" s="12" t="str">
        <f>C5</f>
        <v>UPS</v>
      </c>
      <c r="D6" s="36">
        <v>2</v>
      </c>
      <c r="E6" s="23">
        <v>13.23</v>
      </c>
      <c r="F6" s="23">
        <v>2.2200000000000002</v>
      </c>
      <c r="G6" s="42"/>
      <c r="H6" s="24"/>
      <c r="I6" s="14">
        <v>2.8</v>
      </c>
      <c r="J6" s="15">
        <f t="shared" ref="J6:J8" si="0">F6/I6</f>
        <v>0.79285714285714293</v>
      </c>
      <c r="K6" s="25"/>
      <c r="P6" s="31"/>
    </row>
    <row r="7" spans="1:16" ht="22.2" customHeight="1" x14ac:dyDescent="0.4">
      <c r="A7" s="44">
        <f t="shared" ref="A7:C8" si="1">A6</f>
        <v>45580</v>
      </c>
      <c r="B7" s="12" t="str">
        <f t="shared" si="1"/>
        <v>롯데마트 서산점</v>
      </c>
      <c r="C7" s="12" t="str">
        <f t="shared" si="1"/>
        <v>UPS</v>
      </c>
      <c r="D7" s="36">
        <v>3</v>
      </c>
      <c r="E7" s="23">
        <v>13.21</v>
      </c>
      <c r="F7" s="23">
        <v>2.27</v>
      </c>
      <c r="G7" s="42"/>
      <c r="H7" s="24"/>
      <c r="I7" s="14">
        <v>2.8</v>
      </c>
      <c r="J7" s="15">
        <f t="shared" si="0"/>
        <v>0.81071428571428572</v>
      </c>
    </row>
    <row r="8" spans="1:16" ht="22.2" customHeight="1" x14ac:dyDescent="0.4">
      <c r="A8" s="44">
        <f t="shared" si="1"/>
        <v>45580</v>
      </c>
      <c r="B8" s="12" t="str">
        <f t="shared" si="1"/>
        <v>롯데마트 서산점</v>
      </c>
      <c r="C8" s="12" t="str">
        <f t="shared" si="1"/>
        <v>UPS</v>
      </c>
      <c r="D8" s="36">
        <v>4</v>
      </c>
      <c r="E8" s="23">
        <v>13.22</v>
      </c>
      <c r="F8" s="23">
        <v>2.21</v>
      </c>
      <c r="G8" s="42"/>
      <c r="H8" s="24"/>
      <c r="I8" s="14">
        <v>2.8</v>
      </c>
      <c r="J8" s="15">
        <f t="shared" si="0"/>
        <v>0.78928571428571437</v>
      </c>
    </row>
    <row r="9" spans="1:16" ht="22.2" customHeight="1" x14ac:dyDescent="0.4">
      <c r="A9" s="16"/>
      <c r="B9" s="26"/>
      <c r="C9" s="26"/>
      <c r="D9" s="18"/>
      <c r="E9" s="37">
        <f>MAX(E5:E8)</f>
        <v>13.23</v>
      </c>
      <c r="F9" s="37">
        <f>MAX(F5:F8)</f>
        <v>2.27</v>
      </c>
      <c r="G9" s="20"/>
      <c r="H9" s="27"/>
      <c r="I9" s="20"/>
      <c r="J9" s="41">
        <f>MAX(J5:J8)</f>
        <v>0.81071428571428572</v>
      </c>
    </row>
    <row r="10" spans="1:16" ht="22.2" customHeight="1" x14ac:dyDescent="0.4">
      <c r="A10" s="16"/>
      <c r="B10" s="26"/>
      <c r="C10" s="26"/>
      <c r="D10" s="18"/>
      <c r="E10" s="37">
        <f>MIN(E5:E8)</f>
        <v>13.21</v>
      </c>
      <c r="F10" s="37">
        <f>MIN(F5:F8)</f>
        <v>2.21</v>
      </c>
      <c r="G10" s="20"/>
      <c r="H10" s="27"/>
      <c r="I10" s="20"/>
      <c r="J10" s="41">
        <f>MIN(J5:J8)</f>
        <v>0.78928571428571437</v>
      </c>
    </row>
    <row r="11" spans="1:16" ht="22.2" customHeight="1" x14ac:dyDescent="0.4">
      <c r="A11" s="16"/>
      <c r="B11" s="26"/>
      <c r="C11" s="26"/>
      <c r="D11" s="18"/>
      <c r="E11" s="19"/>
      <c r="F11" s="19"/>
      <c r="G11" s="20"/>
      <c r="H11" s="27"/>
      <c r="I11" s="20"/>
      <c r="J11" s="29"/>
    </row>
    <row r="13" spans="1:16" ht="32.4" customHeight="1" x14ac:dyDescent="0.4">
      <c r="A13" s="57" t="s">
        <v>18</v>
      </c>
      <c r="B13" s="59" t="s">
        <v>46</v>
      </c>
      <c r="C13" s="60"/>
      <c r="D13" s="60"/>
      <c r="E13" s="61"/>
      <c r="F13" s="65" t="s">
        <v>20</v>
      </c>
      <c r="G13" s="22" t="s">
        <v>22</v>
      </c>
      <c r="H13" s="50" t="s">
        <v>15</v>
      </c>
      <c r="I13" s="51"/>
      <c r="J13" s="52"/>
    </row>
    <row r="14" spans="1:16" ht="31.2" customHeight="1" x14ac:dyDescent="0.4">
      <c r="A14" s="58"/>
      <c r="B14" s="62"/>
      <c r="C14" s="63"/>
      <c r="D14" s="63"/>
      <c r="E14" s="64"/>
      <c r="F14" s="66"/>
      <c r="G14" s="22" t="s">
        <v>21</v>
      </c>
      <c r="H14" s="50" t="s">
        <v>15</v>
      </c>
      <c r="I14" s="51"/>
      <c r="J14" s="52"/>
    </row>
    <row r="15" spans="1:16" ht="32.4" customHeight="1" x14ac:dyDescent="0.4">
      <c r="A15" s="68" t="s">
        <v>16</v>
      </c>
      <c r="B15" s="69" t="s">
        <v>47</v>
      </c>
      <c r="C15" s="70"/>
      <c r="D15" s="70"/>
      <c r="E15" s="70"/>
      <c r="F15" s="66"/>
      <c r="G15" s="22" t="s">
        <v>14</v>
      </c>
      <c r="H15" s="50" t="s">
        <v>15</v>
      </c>
      <c r="I15" s="51"/>
      <c r="J15" s="52"/>
    </row>
    <row r="16" spans="1:16" ht="30.6" customHeight="1" x14ac:dyDescent="0.4">
      <c r="A16" s="49"/>
      <c r="B16" s="70"/>
      <c r="C16" s="70"/>
      <c r="D16" s="70"/>
      <c r="E16" s="70"/>
      <c r="F16" s="66"/>
      <c r="G16" s="22" t="s">
        <v>23</v>
      </c>
      <c r="H16" s="50" t="s">
        <v>15</v>
      </c>
      <c r="I16" s="51"/>
      <c r="J16" s="52"/>
    </row>
    <row r="17" spans="1:10" ht="28.95" customHeight="1" x14ac:dyDescent="0.4">
      <c r="A17" s="49"/>
      <c r="B17" s="70"/>
      <c r="C17" s="70"/>
      <c r="D17" s="70"/>
      <c r="E17" s="70"/>
      <c r="F17" s="66"/>
      <c r="G17" s="22" t="s">
        <v>24</v>
      </c>
      <c r="H17" s="50" t="s">
        <v>28</v>
      </c>
      <c r="I17" s="51"/>
      <c r="J17" s="52"/>
    </row>
    <row r="18" spans="1:10" ht="34.200000000000003" customHeight="1" x14ac:dyDescent="0.4">
      <c r="A18" s="71" t="s">
        <v>19</v>
      </c>
      <c r="B18" s="73" t="s">
        <v>31</v>
      </c>
      <c r="C18" s="74"/>
      <c r="D18" s="74"/>
      <c r="E18" s="75"/>
      <c r="F18" s="66"/>
      <c r="G18" s="22" t="s">
        <v>25</v>
      </c>
      <c r="H18" s="50" t="s">
        <v>51</v>
      </c>
      <c r="I18" s="82"/>
      <c r="J18" s="83"/>
    </row>
    <row r="19" spans="1:10" ht="34.200000000000003" customHeight="1" x14ac:dyDescent="0.4">
      <c r="A19" s="72"/>
      <c r="B19" s="76"/>
      <c r="C19" s="77"/>
      <c r="D19" s="77"/>
      <c r="E19" s="78"/>
      <c r="F19" s="66"/>
      <c r="G19" s="22" t="s">
        <v>26</v>
      </c>
      <c r="H19" s="50" t="s">
        <v>15</v>
      </c>
      <c r="I19" s="82"/>
      <c r="J19" s="83"/>
    </row>
    <row r="20" spans="1:10" ht="36" customHeight="1" x14ac:dyDescent="0.4">
      <c r="A20" s="58"/>
      <c r="B20" s="79"/>
      <c r="C20" s="80"/>
      <c r="D20" s="80"/>
      <c r="E20" s="81"/>
      <c r="F20" s="67"/>
      <c r="G20" s="22" t="s">
        <v>27</v>
      </c>
      <c r="H20" s="50" t="s">
        <v>36</v>
      </c>
      <c r="I20" s="51"/>
      <c r="J20" s="52"/>
    </row>
    <row r="21" spans="1:10" ht="309.75" customHeight="1" x14ac:dyDescent="0.4">
      <c r="A21" s="23" t="s">
        <v>29</v>
      </c>
      <c r="B21" s="47"/>
      <c r="C21" s="48"/>
      <c r="D21" s="48"/>
      <c r="E21" s="48"/>
      <c r="F21" s="23"/>
      <c r="G21" s="49"/>
      <c r="H21" s="49"/>
      <c r="I21" s="49"/>
      <c r="J21" s="49"/>
    </row>
    <row r="47" spans="1:10" ht="22.2" customHeight="1" x14ac:dyDescent="0.4">
      <c r="A47" s="16"/>
      <c r="B47" s="26"/>
      <c r="C47" s="26"/>
      <c r="D47" s="18"/>
      <c r="E47" s="19"/>
      <c r="F47" s="20"/>
      <c r="G47" s="20"/>
      <c r="H47" s="27"/>
      <c r="I47" s="20"/>
      <c r="J47" s="28"/>
    </row>
    <row r="48" spans="1:10" ht="9" customHeight="1" x14ac:dyDescent="0.4">
      <c r="A48" s="16"/>
      <c r="B48" s="17"/>
      <c r="C48" s="17"/>
      <c r="D48" s="18"/>
      <c r="E48" s="19"/>
      <c r="F48" s="20"/>
      <c r="G48" s="20"/>
      <c r="H48" s="20"/>
      <c r="I48" s="20"/>
      <c r="J48" s="21"/>
    </row>
  </sheetData>
  <mergeCells count="19">
    <mergeCell ref="D2:E2"/>
    <mergeCell ref="G2:H2"/>
    <mergeCell ref="A13:A14"/>
    <mergeCell ref="B13:E14"/>
    <mergeCell ref="F13:F20"/>
    <mergeCell ref="H13:J13"/>
    <mergeCell ref="H14:J14"/>
    <mergeCell ref="A15:A17"/>
    <mergeCell ref="B15:E17"/>
    <mergeCell ref="H15:J15"/>
    <mergeCell ref="B21:E21"/>
    <mergeCell ref="G21:J21"/>
    <mergeCell ref="H16:J16"/>
    <mergeCell ref="H17:J17"/>
    <mergeCell ref="A18:A20"/>
    <mergeCell ref="B18:E20"/>
    <mergeCell ref="H18:J18"/>
    <mergeCell ref="H19:J19"/>
    <mergeCell ref="H20:J20"/>
  </mergeCells>
  <phoneticPr fontId="19" type="noConversion"/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프레젠테이션" dvAspect="DVASPECT_ICON" shapeId="4097" r:id="rId3">
          <objectPr defaultSize="0" autoPict="0" r:id="rId4">
            <anchor moveWithCells="1">
              <from>
                <xdr:col>1</xdr:col>
                <xdr:colOff>220980</xdr:colOff>
                <xdr:row>20</xdr:row>
                <xdr:rowOff>198120</xdr:rowOff>
              </from>
              <to>
                <xdr:col>2</xdr:col>
                <xdr:colOff>769620</xdr:colOff>
                <xdr:row>20</xdr:row>
                <xdr:rowOff>1478280</xdr:rowOff>
              </to>
            </anchor>
          </objectPr>
        </oleObject>
      </mc:Choice>
      <mc:Fallback>
        <oleObject progId="프레젠테이션" dvAspect="DVASPECT_ICON" shapeId="4097" r:id="rId3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6:L16"/>
  <sheetViews>
    <sheetView showGridLines="0" workbookViewId="0">
      <selection activeCell="F5" sqref="F5:L17"/>
    </sheetView>
  </sheetViews>
  <sheetFormatPr defaultRowHeight="17.399999999999999" x14ac:dyDescent="0.4"/>
  <cols>
    <col min="7" max="7" width="8.5" customWidth="1"/>
    <col min="8" max="8" width="12.296875" bestFit="1" customWidth="1"/>
    <col min="12" max="12" width="12.296875" bestFit="1" customWidth="1"/>
  </cols>
  <sheetData>
    <row r="6" spans="6:12" x14ac:dyDescent="0.4">
      <c r="F6" s="32"/>
      <c r="G6" s="33"/>
      <c r="H6" s="33"/>
      <c r="I6" s="33"/>
      <c r="J6" s="32"/>
      <c r="K6" s="33"/>
      <c r="L6" s="33"/>
    </row>
    <row r="7" spans="6:12" x14ac:dyDescent="0.4">
      <c r="F7" s="23"/>
      <c r="G7" s="23"/>
      <c r="H7" s="23"/>
      <c r="I7" s="33"/>
      <c r="J7" s="23"/>
      <c r="K7" s="23"/>
      <c r="L7" s="23"/>
    </row>
    <row r="8" spans="6:12" x14ac:dyDescent="0.4">
      <c r="F8" s="23"/>
      <c r="G8" s="30"/>
      <c r="H8" s="30"/>
      <c r="I8" s="33"/>
      <c r="J8" s="13"/>
      <c r="K8" s="23"/>
      <c r="L8" s="23"/>
    </row>
    <row r="9" spans="6:12" x14ac:dyDescent="0.4">
      <c r="F9" s="23"/>
      <c r="G9" s="30"/>
      <c r="H9" s="30"/>
      <c r="I9" s="33"/>
      <c r="J9" s="13"/>
      <c r="K9" s="23"/>
      <c r="L9" s="23"/>
    </row>
    <row r="10" spans="6:12" x14ac:dyDescent="0.4">
      <c r="F10" s="23"/>
      <c r="G10" s="30"/>
      <c r="H10" s="30"/>
      <c r="I10" s="33"/>
      <c r="J10" s="34"/>
      <c r="K10" s="35"/>
      <c r="L10" s="35"/>
    </row>
    <row r="11" spans="6:12" x14ac:dyDescent="0.4">
      <c r="F11" s="23"/>
      <c r="G11" s="30"/>
      <c r="H11" s="30"/>
      <c r="I11" s="33"/>
      <c r="J11" s="34"/>
      <c r="K11" s="35"/>
      <c r="L11" s="35"/>
    </row>
    <row r="12" spans="6:12" x14ac:dyDescent="0.4">
      <c r="F12" s="23"/>
      <c r="G12" s="30"/>
      <c r="H12" s="30"/>
      <c r="I12" s="33"/>
      <c r="J12" s="23"/>
      <c r="K12" s="23"/>
      <c r="L12" s="23"/>
    </row>
    <row r="13" spans="6:12" x14ac:dyDescent="0.4">
      <c r="F13" s="23"/>
      <c r="G13" s="30"/>
      <c r="H13" s="30"/>
      <c r="I13" s="33"/>
      <c r="J13" s="13"/>
      <c r="K13" s="30"/>
      <c r="L13" s="30"/>
    </row>
    <row r="14" spans="6:12" x14ac:dyDescent="0.4">
      <c r="F14" s="23"/>
      <c r="G14" s="30"/>
      <c r="H14" s="30"/>
      <c r="I14" s="33"/>
      <c r="J14" s="13"/>
      <c r="K14" s="30"/>
      <c r="L14" s="30"/>
    </row>
    <row r="15" spans="6:12" x14ac:dyDescent="0.4">
      <c r="F15" s="23"/>
      <c r="G15" s="30"/>
      <c r="H15" s="30"/>
      <c r="I15" s="33"/>
      <c r="J15" s="33"/>
      <c r="K15" s="33"/>
      <c r="L15" s="33"/>
    </row>
    <row r="16" spans="6:12" x14ac:dyDescent="0.4">
      <c r="F16" s="23"/>
      <c r="G16" s="30"/>
      <c r="H16" s="30"/>
      <c r="I16" s="33"/>
      <c r="J16" s="33"/>
      <c r="K16" s="33"/>
      <c r="L16" s="33"/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DC등</vt:lpstr>
      <vt:lpstr>조작전원</vt:lpstr>
      <vt:lpstr>비상발전기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2024-10-16T00:16:12Z</dcterms:modified>
</cp:coreProperties>
</file>