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0월\241010 연동국사\연동국사\"/>
    </mc:Choice>
  </mc:AlternateContent>
  <xr:revisionPtr revIDLastSave="0" documentId="13_ncr:1_{D7546F29-762C-4263-894B-0181143937ED}" xr6:coauthVersionLast="36" xr6:coauthVersionMax="36" xr10:uidLastSave="{00000000-0000-0000-0000-000000000000}"/>
  <bookViews>
    <workbookView xWindow="0" yWindow="0" windowWidth="23040" windowHeight="6420" activeTab="3" xr2:uid="{00000000-000D-0000-FFFF-FFFF00000000}"/>
  </bookViews>
  <sheets>
    <sheet name="축전지 #1" sheetId="8" r:id="rId1"/>
    <sheet name="축전지 #2" sheetId="9" r:id="rId2"/>
    <sheet name="축전지 #3" sheetId="10" r:id="rId3"/>
    <sheet name="통전 전 축전지" sheetId="12" r:id="rId4"/>
  </sheets>
  <definedNames>
    <definedName name="_xlnm._FilterDatabase" localSheetId="0" hidden="1">'축전지 #1'!$A$3:$I$34</definedName>
    <definedName name="_xlnm._FilterDatabase" localSheetId="1" hidden="1">'축전지 #2'!$A$3:$I$32</definedName>
    <definedName name="_xlnm._FilterDatabase" localSheetId="2" hidden="1">'축전지 #3'!$A$3:$I$32</definedName>
    <definedName name="_xlnm._FilterDatabase" localSheetId="3" hidden="1">'통전 전 축전지'!$A$3:$I$32</definedName>
  </definedNames>
  <calcPr calcId="191029"/>
</workbook>
</file>

<file path=xl/calcChain.xml><?xml version="1.0" encoding="utf-8"?>
<calcChain xmlns="http://schemas.openxmlformats.org/spreadsheetml/2006/main">
  <c r="I30" i="12" l="1"/>
  <c r="I29" i="12"/>
  <c r="I28" i="12"/>
  <c r="F30" i="12"/>
  <c r="F29" i="12"/>
  <c r="F28" i="12"/>
  <c r="E30" i="12"/>
  <c r="E29" i="12"/>
  <c r="E28" i="12"/>
  <c r="I30" i="10"/>
  <c r="I29" i="10"/>
  <c r="I28" i="10"/>
  <c r="F30" i="10"/>
  <c r="F29" i="10"/>
  <c r="F28" i="10"/>
  <c r="E30" i="10"/>
  <c r="E29" i="10"/>
  <c r="E28" i="10"/>
  <c r="I30" i="9"/>
  <c r="I29" i="9"/>
  <c r="I28" i="9"/>
  <c r="F30" i="9"/>
  <c r="F29" i="9"/>
  <c r="F28" i="9"/>
  <c r="E28" i="9"/>
  <c r="E30" i="9"/>
  <c r="E29" i="9"/>
  <c r="F32" i="8"/>
  <c r="F31" i="8"/>
  <c r="F30" i="8"/>
  <c r="I18" i="8" l="1"/>
  <c r="I17" i="8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5" i="8"/>
  <c r="I6" i="8"/>
  <c r="I7" i="8"/>
  <c r="I8" i="8"/>
  <c r="I9" i="8"/>
  <c r="I10" i="8"/>
  <c r="I11" i="8"/>
  <c r="I12" i="8"/>
  <c r="I13" i="8"/>
  <c r="I14" i="8"/>
  <c r="I15" i="8"/>
  <c r="I16" i="8"/>
  <c r="I19" i="8"/>
  <c r="I20" i="8"/>
  <c r="I21" i="8"/>
  <c r="I22" i="8"/>
  <c r="I23" i="8"/>
  <c r="I24" i="8"/>
  <c r="I25" i="8"/>
  <c r="I26" i="8"/>
  <c r="I27" i="8"/>
  <c r="I28" i="8"/>
  <c r="I29" i="8"/>
  <c r="I4" i="8"/>
  <c r="I32" i="8" l="1"/>
  <c r="I31" i="8"/>
  <c r="I30" i="8"/>
  <c r="E32" i="8"/>
  <c r="E31" i="8"/>
  <c r="E30" i="8"/>
</calcChain>
</file>

<file path=xl/sharedStrings.xml><?xml version="1.0" encoding="utf-8"?>
<sst xmlns="http://schemas.openxmlformats.org/spreadsheetml/2006/main" count="284" uniqueCount="35">
  <si>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</si>
  <si>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</si>
  <si>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</si>
  <si>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</si>
  <si>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</si>
  <si>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</si>
  <si>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</si>
  <si>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</si>
  <si>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</si>
  <si>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</si>
  <si>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</si>
  <si>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</si>
  <si>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</si>
  <si>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</si>
  <si>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</si>
  <si>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</si>
  <si>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</si>
  <si>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</si>
  <si>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AS</t>
    <phoneticPr fontId="19" type="noConversion"/>
  </si>
  <si>
    <t>단자부
참고값(mΩ)</t>
    <phoneticPr fontId="19" type="noConversion"/>
  </si>
  <si>
    <t>LG U+ 연동국사</t>
    <phoneticPr fontId="19" type="noConversion"/>
  </si>
  <si>
    <t>VGS2000</t>
    <phoneticPr fontId="19" type="noConversion"/>
  </si>
  <si>
    <t>2021.11.16</t>
    <phoneticPr fontId="19" type="noConversion"/>
  </si>
  <si>
    <t>3층 정류기용 UPS</t>
    <phoneticPr fontId="19" type="noConversion"/>
  </si>
  <si>
    <t>2층 정류기용 UPS</t>
    <phoneticPr fontId="19" type="noConversion"/>
  </si>
  <si>
    <t>2022.08.25</t>
    <phoneticPr fontId="19" type="noConversion"/>
  </si>
  <si>
    <t>통전 전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</si>
  <si>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</si>
  <si>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</si>
  <si>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2021.11.16</t>
    <phoneticPr fontId="19" type="noConversion"/>
  </si>
  <si>
    <t>2024.05.30</t>
    <phoneticPr fontId="19" type="noConversion"/>
  </si>
  <si>
    <t xml:space="preserve">1. 24.10.02 방전 테스트 진행
  → #14번 전지 전압 DROP현상으로 인한 AS요청 
2.#14번 전지 (-)극주 동인서트-납 박리로 인한 내부저항 증가
  → #14번 전지 무상교체 및 해체분석 진행예정
3.나머지 전지 전압 및 내부저항(VGS볼트부 측정): 이상없음
4.단자 조임상태 확인
   </t>
    <phoneticPr fontId="19" type="noConversion"/>
  </si>
  <si>
    <r>
      <t>1.BS활동 차 점검진행
2.전지 전압 및 내부저항(VGS볼트부 측정) : 이상없음
   →2.23~2.27V/ 0.77~0.98m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3.단자 조임상태 확인</t>
    </r>
    <phoneticPr fontId="19" type="noConversion"/>
  </si>
  <si>
    <r>
      <t>1.BS활동 차 점검진행
2.전지 전압 및 내부저항(VGS볼트부 측정) : 이상없음
   →2.22~2.28V/ 0.61~0.79m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3.단자 조임상태 확인</t>
    </r>
    <phoneticPr fontId="19" type="noConversion"/>
  </si>
  <si>
    <r>
      <t>1.BS활동 차 점검진행
2.전지 전압(통전 전) 및 내부저항(VGS볼트부 측정) : 이상없음
   →2.12~2.13V/ 0.43~0.65m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3.단자 조임상태 확인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</si>
</sst>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2" fontId="20" fillId="0" borderId="10" xfId="0" applyNumberFormat="1" applyFont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7" fontId="20" fillId="0" borderId="10" xfId="0" applyNumberFormat="1" applyFont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177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  <xf numFmtId="176" fontId="22" fillId="34" borderId="10" xfId="42" applyNumberFormat="1" applyFont="1" applyFill="1" applyBorder="1" applyAlignment="1">
      <alignment horizontal="center" vertical="center" wrapText="1"/>
    </xf>
    <xf numFmtId="9" fontId="22" fillId="34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2" fillId="34" borderId="13" xfId="42" applyNumberFormat="1" applyFont="1" applyFill="1" applyBorder="1" applyAlignment="1">
      <alignment horizontal="center" vertical="center"/>
    </xf>
    <xf numFmtId="14" fontId="22" fillId="34" borderId="18" xfId="42" applyNumberFormat="1" applyFont="1" applyFill="1" applyBorder="1" applyAlignment="1">
      <alignment horizontal="center" vertical="center"/>
    </xf>
    <xf numFmtId="14" fontId="22" fillId="34" borderId="19" xfId="42" applyNumberFormat="1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8" xfId="42" applyFont="1" applyFill="1" applyBorder="1" applyAlignment="1">
      <alignment horizontal="center" vertical="center"/>
    </xf>
    <xf numFmtId="0" fontId="22" fillId="34" borderId="19" xfId="42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239133</xdr:colOff>
      <xdr:row>33</xdr:row>
      <xdr:rowOff>1785322</xdr:rowOff>
    </xdr:from>
    <xdr:to>
      <xdr:col>2</xdr:col>
      <xdr:colOff>265355</xdr:colOff>
      <xdr:row>33</xdr:row>
      <xdr:rowOff>2207560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70927" y="11142234"/>
          <a:ext cx="1079575" cy="42223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2</xdr:col>
      <xdr:colOff>707876</xdr:colOff>
      <xdr:row>33</xdr:row>
      <xdr:rowOff>29807</xdr:rowOff>
    </xdr:from>
    <xdr:to>
      <xdr:col>4</xdr:col>
      <xdr:colOff>703841</xdr:colOff>
      <xdr:row>33</xdr:row>
      <xdr:rowOff>1697579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FD4459A-E5B4-4A75-94D7-C280411552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58" t="28943" r="9205" b="31977"/>
        <a:stretch/>
      </xdr:blipFill>
      <xdr:spPr>
        <a:xfrm>
          <a:off x="2893023" y="9386719"/>
          <a:ext cx="1824653" cy="1671582"/>
        </a:xfrm>
        <a:prstGeom prst="rect">
          <a:avLst/>
        </a:prstGeom>
      </xdr:spPr>
    </xdr:pic>
    <xdr:clientData/>
  </xdr:twoCellAnchor>
  <xdr:twoCellAnchor editAs="oneCell">
    <xdr:from>
      <xdr:col>1</xdr:col>
      <xdr:colOff>14791</xdr:colOff>
      <xdr:row>33</xdr:row>
      <xdr:rowOff>37425</xdr:rowOff>
    </xdr:from>
    <xdr:to>
      <xdr:col>2</xdr:col>
      <xdr:colOff>685564</xdr:colOff>
      <xdr:row>33</xdr:row>
      <xdr:rowOff>1697579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D400368-CD0E-4C02-8873-4AD9964B2A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258" t="15605" r="34305" b="69385"/>
        <a:stretch/>
      </xdr:blipFill>
      <xdr:spPr>
        <a:xfrm rot="10800000">
          <a:off x="1146585" y="9394337"/>
          <a:ext cx="1724126" cy="1663964"/>
        </a:xfrm>
        <a:prstGeom prst="rect">
          <a:avLst/>
        </a:prstGeom>
      </xdr:spPr>
    </xdr:pic>
    <xdr:clientData/>
  </xdr:twoCellAnchor>
  <xdr:twoCellAnchor editAs="oneCell">
    <xdr:from>
      <xdr:col>6</xdr:col>
      <xdr:colOff>3585</xdr:colOff>
      <xdr:row>33</xdr:row>
      <xdr:rowOff>27903</xdr:rowOff>
    </xdr:from>
    <xdr:to>
      <xdr:col>7</xdr:col>
      <xdr:colOff>1083160</xdr:colOff>
      <xdr:row>33</xdr:row>
      <xdr:rowOff>1770193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DF0BCB5D-BA22-4084-B68C-A46E2F18C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1850" y="9384815"/>
          <a:ext cx="1935032" cy="1751815"/>
        </a:xfrm>
        <a:prstGeom prst="rect">
          <a:avLst/>
        </a:prstGeom>
      </xdr:spPr>
    </xdr:pic>
    <xdr:clientData/>
  </xdr:twoCellAnchor>
  <xdr:twoCellAnchor editAs="oneCell">
    <xdr:from>
      <xdr:col>7</xdr:col>
      <xdr:colOff>1107990</xdr:colOff>
      <xdr:row>33</xdr:row>
      <xdr:rowOff>31711</xdr:rowOff>
    </xdr:from>
    <xdr:to>
      <xdr:col>8</xdr:col>
      <xdr:colOff>1811543</xdr:colOff>
      <xdr:row>33</xdr:row>
      <xdr:rowOff>1774739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73D9C24F-D685-4DE5-939E-12E508D4B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7902" y="9388623"/>
          <a:ext cx="2007245" cy="1739218"/>
        </a:xfrm>
        <a:prstGeom prst="rect">
          <a:avLst/>
        </a:prstGeom>
      </xdr:spPr>
    </xdr:pic>
    <xdr:clientData/>
  </xdr:twoCellAnchor>
  <xdr:twoCellAnchor>
    <xdr:from>
      <xdr:col>7</xdr:col>
      <xdr:colOff>250339</xdr:colOff>
      <xdr:row>33</xdr:row>
      <xdr:rowOff>1815352</xdr:rowOff>
    </xdr:from>
    <xdr:to>
      <xdr:col>8</xdr:col>
      <xdr:colOff>534072</xdr:colOff>
      <xdr:row>33</xdr:row>
      <xdr:rowOff>2478405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A6EBA5D8-7822-49AC-B5CF-5A3855743B5F}"/>
            </a:ext>
          </a:extLst>
        </xdr:cNvPr>
        <xdr:cNvSpPr txBox="1"/>
      </xdr:nvSpPr>
      <xdr:spPr>
        <a:xfrm>
          <a:off x="6940251" y="11172264"/>
          <a:ext cx="1583615" cy="66305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#14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번전지 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(-) 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극주</a:t>
          </a:r>
          <a:r>
            <a:rPr lang="en-US" altLang="ko-KR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 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동인서트</a:t>
          </a:r>
          <a:r>
            <a:rPr lang="en-US" altLang="ko-KR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-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납 내부저항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297068</xdr:colOff>
      <xdr:row>31</xdr:row>
      <xdr:rowOff>2244763</xdr:rowOff>
    </xdr:from>
    <xdr:to>
      <xdr:col>2</xdr:col>
      <xdr:colOff>317575</xdr:colOff>
      <xdr:row>32</xdr:row>
      <xdr:rowOff>69142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E59A6DB-BE06-4C17-BD51-94A950CFFDAC}"/>
            </a:ext>
          </a:extLst>
        </xdr:cNvPr>
        <xdr:cNvSpPr txBox="1"/>
      </xdr:nvSpPr>
      <xdr:spPr>
        <a:xfrm>
          <a:off x="1428638" y="11026813"/>
          <a:ext cx="1073972" cy="42279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2</xdr:col>
      <xdr:colOff>664957</xdr:colOff>
      <xdr:row>31</xdr:row>
      <xdr:rowOff>22634</xdr:rowOff>
    </xdr:from>
    <xdr:to>
      <xdr:col>4</xdr:col>
      <xdr:colOff>707651</xdr:colOff>
      <xdr:row>31</xdr:row>
      <xdr:rowOff>1654661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A49447F-FF05-42DF-A0B2-2148A74A0B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7796" r="15969" b="21480"/>
        <a:stretch/>
      </xdr:blipFill>
      <xdr:spPr>
        <a:xfrm>
          <a:off x="2850104" y="8931310"/>
          <a:ext cx="1854237" cy="163583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2</xdr:col>
      <xdr:colOff>663153</xdr:colOff>
      <xdr:row>31</xdr:row>
      <xdr:rowOff>1656344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15A2225-5A75-44F2-969C-4A7FECD1D6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258" t="15605" r="34305" b="69385"/>
        <a:stretch/>
      </xdr:blipFill>
      <xdr:spPr>
        <a:xfrm rot="10800000">
          <a:off x="1131794" y="8908676"/>
          <a:ext cx="1720316" cy="166015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297068</xdr:colOff>
      <xdr:row>31</xdr:row>
      <xdr:rowOff>2244763</xdr:rowOff>
    </xdr:from>
    <xdr:to>
      <xdr:col>2</xdr:col>
      <xdr:colOff>317575</xdr:colOff>
      <xdr:row>32</xdr:row>
      <xdr:rowOff>69142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DA89A7B-54E8-4C2B-A933-7F2D1E4AC464}"/>
            </a:ext>
          </a:extLst>
        </xdr:cNvPr>
        <xdr:cNvSpPr txBox="1"/>
      </xdr:nvSpPr>
      <xdr:spPr>
        <a:xfrm>
          <a:off x="1428638" y="11026813"/>
          <a:ext cx="1073972" cy="42279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39109</xdr:colOff>
      <xdr:row>31</xdr:row>
      <xdr:rowOff>20507</xdr:rowOff>
    </xdr:from>
    <xdr:to>
      <xdr:col>2</xdr:col>
      <xdr:colOff>762000</xdr:colOff>
      <xdr:row>31</xdr:row>
      <xdr:rowOff>2097289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EE95E1A-473D-408B-9537-97CBEB2A0A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660" t="7174" r="9357" b="77728"/>
        <a:stretch/>
      </xdr:blipFill>
      <xdr:spPr>
        <a:xfrm rot="10800000">
          <a:off x="1170903" y="8929183"/>
          <a:ext cx="1776244" cy="207678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297068</xdr:colOff>
      <xdr:row>31</xdr:row>
      <xdr:rowOff>2244763</xdr:rowOff>
    </xdr:from>
    <xdr:to>
      <xdr:col>2</xdr:col>
      <xdr:colOff>317575</xdr:colOff>
      <xdr:row>32</xdr:row>
      <xdr:rowOff>69142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760AF77-A190-41FC-A689-E2B47FE9F15C}"/>
            </a:ext>
          </a:extLst>
        </xdr:cNvPr>
        <xdr:cNvSpPr txBox="1"/>
      </xdr:nvSpPr>
      <xdr:spPr>
        <a:xfrm>
          <a:off x="1428638" y="11026813"/>
          <a:ext cx="1073972" cy="42279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37427</xdr:colOff>
      <xdr:row>31</xdr:row>
      <xdr:rowOff>59839</xdr:rowOff>
    </xdr:from>
    <xdr:to>
      <xdr:col>4</xdr:col>
      <xdr:colOff>480007</xdr:colOff>
      <xdr:row>31</xdr:row>
      <xdr:rowOff>2039470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E5C2AD7-F79C-4A48-9971-824A86321F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605" t="4102" r="38972" b="85601"/>
        <a:stretch/>
      </xdr:blipFill>
      <xdr:spPr>
        <a:xfrm rot="10800000">
          <a:off x="1169221" y="8968515"/>
          <a:ext cx="3322716" cy="19758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8"/>
  <sheetViews>
    <sheetView topLeftCell="A16" zoomScale="85" zoomScaleNormal="85" workbookViewId="0">
      <selection activeCell="B33" sqref="B33:E33"/>
    </sheetView>
  </sheetViews>
  <sheetFormatPr defaultColWidth="9" defaultRowHeight="15" x14ac:dyDescent="0.4"/>
  <cols>
    <col min="1" max="1" width="14.8984375" style="7" customWidth="1"/>
    <col min="2" max="2" width="13.6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21</v>
      </c>
      <c r="C2" s="18" t="s">
        <v>14</v>
      </c>
      <c r="D2" s="44" t="s">
        <v>22</v>
      </c>
      <c r="E2" s="45"/>
      <c r="F2" s="10" t="s">
        <v>4</v>
      </c>
      <c r="G2" s="14" t="s">
        <v>18</v>
      </c>
      <c r="H2" s="18" t="s">
        <v>5</v>
      </c>
      <c r="I2" s="10">
        <v>24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27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 x14ac:dyDescent="0.4">
      <c r="A4" s="25">
        <v>45575</v>
      </c>
      <c r="B4" s="24" t="s">
        <v>20</v>
      </c>
      <c r="C4" s="24" t="s">
        <v>23</v>
      </c>
      <c r="D4" s="2">
        <v>1</v>
      </c>
      <c r="E4" s="11">
        <v>2.2400000000000002</v>
      </c>
      <c r="F4" s="27">
        <v>0.85</v>
      </c>
      <c r="G4" s="26">
        <v>25</v>
      </c>
      <c r="H4" s="16">
        <v>0.24</v>
      </c>
      <c r="I4" s="30">
        <f>F4/H4</f>
        <v>3.5416666666666665</v>
      </c>
      <c r="J4"/>
      <c r="K4"/>
    </row>
    <row r="5" spans="1:11" ht="17.399999999999999" x14ac:dyDescent="0.4">
      <c r="A5" s="25">
        <v>45575</v>
      </c>
      <c r="B5" s="24" t="s">
        <v>20</v>
      </c>
      <c r="C5" s="24" t="s">
        <v>23</v>
      </c>
      <c r="D5" s="2">
        <v>2</v>
      </c>
      <c r="E5" s="11">
        <v>2.2400000000000002</v>
      </c>
      <c r="F5" s="27">
        <v>0.9</v>
      </c>
      <c r="G5" s="26">
        <v>25</v>
      </c>
      <c r="H5" s="16">
        <v>0.24</v>
      </c>
      <c r="I5" s="30">
        <f t="shared" ref="I5:I29" si="0">F5/H5</f>
        <v>3.7500000000000004</v>
      </c>
      <c r="J5"/>
      <c r="K5"/>
    </row>
    <row r="6" spans="1:11" ht="17.399999999999999" x14ac:dyDescent="0.4">
      <c r="A6" s="25">
        <v>45575</v>
      </c>
      <c r="B6" s="24" t="s">
        <v>20</v>
      </c>
      <c r="C6" s="24" t="s">
        <v>23</v>
      </c>
      <c r="D6" s="2">
        <v>3</v>
      </c>
      <c r="E6" s="11">
        <v>2.2599999999999998</v>
      </c>
      <c r="F6" s="27">
        <v>0.8</v>
      </c>
      <c r="G6" s="26">
        <v>25</v>
      </c>
      <c r="H6" s="16">
        <v>0.24</v>
      </c>
      <c r="I6" s="30">
        <f t="shared" si="0"/>
        <v>3.3333333333333335</v>
      </c>
      <c r="J6"/>
      <c r="K6"/>
    </row>
    <row r="7" spans="1:11" ht="17.399999999999999" x14ac:dyDescent="0.4">
      <c r="A7" s="25">
        <v>45575</v>
      </c>
      <c r="B7" s="24" t="s">
        <v>20</v>
      </c>
      <c r="C7" s="24" t="s">
        <v>23</v>
      </c>
      <c r="D7" s="2">
        <v>4</v>
      </c>
      <c r="E7" s="11">
        <v>2.23</v>
      </c>
      <c r="F7" s="27">
        <v>0.91</v>
      </c>
      <c r="G7" s="26">
        <v>25</v>
      </c>
      <c r="H7" s="16">
        <v>0.24</v>
      </c>
      <c r="I7" s="30">
        <f t="shared" si="0"/>
        <v>3.791666666666667</v>
      </c>
      <c r="J7"/>
      <c r="K7"/>
    </row>
    <row r="8" spans="1:11" ht="17.399999999999999" x14ac:dyDescent="0.4">
      <c r="A8" s="25">
        <v>45575</v>
      </c>
      <c r="B8" s="24" t="s">
        <v>20</v>
      </c>
      <c r="C8" s="24" t="s">
        <v>23</v>
      </c>
      <c r="D8" s="2">
        <v>5</v>
      </c>
      <c r="E8" s="11">
        <v>2.25</v>
      </c>
      <c r="F8" s="27">
        <v>0.78</v>
      </c>
      <c r="G8" s="26">
        <v>25</v>
      </c>
      <c r="H8" s="16">
        <v>0.24</v>
      </c>
      <c r="I8" s="30">
        <f t="shared" si="0"/>
        <v>3.2500000000000004</v>
      </c>
      <c r="J8"/>
      <c r="K8"/>
    </row>
    <row r="9" spans="1:11" ht="17.399999999999999" x14ac:dyDescent="0.4">
      <c r="A9" s="25">
        <v>45575</v>
      </c>
      <c r="B9" s="24" t="s">
        <v>20</v>
      </c>
      <c r="C9" s="24" t="s">
        <v>23</v>
      </c>
      <c r="D9" s="2">
        <v>6</v>
      </c>
      <c r="E9" s="11">
        <v>2.23</v>
      </c>
      <c r="F9" s="27">
        <v>0.89</v>
      </c>
      <c r="G9" s="26">
        <v>25</v>
      </c>
      <c r="H9" s="16">
        <v>0.24</v>
      </c>
      <c r="I9" s="30">
        <f t="shared" si="0"/>
        <v>3.7083333333333335</v>
      </c>
      <c r="J9"/>
      <c r="K9"/>
    </row>
    <row r="10" spans="1:11" ht="17.399999999999999" x14ac:dyDescent="0.4">
      <c r="A10" s="25">
        <v>45575</v>
      </c>
      <c r="B10" s="24" t="s">
        <v>20</v>
      </c>
      <c r="C10" s="24" t="s">
        <v>23</v>
      </c>
      <c r="D10" s="2">
        <v>7</v>
      </c>
      <c r="E10" s="11">
        <v>2.25</v>
      </c>
      <c r="F10" s="27">
        <v>0.87</v>
      </c>
      <c r="G10" s="26">
        <v>25</v>
      </c>
      <c r="H10" s="16">
        <v>0.24</v>
      </c>
      <c r="I10" s="30">
        <f t="shared" si="0"/>
        <v>3.625</v>
      </c>
      <c r="J10"/>
      <c r="K10"/>
    </row>
    <row r="11" spans="1:11" ht="17.399999999999999" x14ac:dyDescent="0.4">
      <c r="A11" s="25">
        <v>45575</v>
      </c>
      <c r="B11" s="24" t="s">
        <v>20</v>
      </c>
      <c r="C11" s="24" t="s">
        <v>23</v>
      </c>
      <c r="D11" s="2">
        <v>8</v>
      </c>
      <c r="E11" s="11">
        <v>2.25</v>
      </c>
      <c r="F11" s="27">
        <v>0.81</v>
      </c>
      <c r="G11" s="26">
        <v>25</v>
      </c>
      <c r="H11" s="16">
        <v>0.24</v>
      </c>
      <c r="I11" s="30">
        <f t="shared" si="0"/>
        <v>3.3750000000000004</v>
      </c>
      <c r="J11"/>
      <c r="K11"/>
    </row>
    <row r="12" spans="1:11" ht="17.399999999999999" x14ac:dyDescent="0.4">
      <c r="A12" s="25">
        <v>45575</v>
      </c>
      <c r="B12" s="24" t="s">
        <v>20</v>
      </c>
      <c r="C12" s="24" t="s">
        <v>23</v>
      </c>
      <c r="D12" s="2">
        <v>9</v>
      </c>
      <c r="E12" s="11">
        <v>2.2599999999999998</v>
      </c>
      <c r="F12" s="27">
        <v>0.87</v>
      </c>
      <c r="G12" s="26">
        <v>25</v>
      </c>
      <c r="H12" s="16">
        <v>0.24</v>
      </c>
      <c r="I12" s="30">
        <f t="shared" si="0"/>
        <v>3.625</v>
      </c>
      <c r="J12"/>
      <c r="K12"/>
    </row>
    <row r="13" spans="1:11" ht="17.399999999999999" x14ac:dyDescent="0.4">
      <c r="A13" s="25">
        <v>45575</v>
      </c>
      <c r="B13" s="24" t="s">
        <v>20</v>
      </c>
      <c r="C13" s="24" t="s">
        <v>23</v>
      </c>
      <c r="D13" s="2">
        <v>10</v>
      </c>
      <c r="E13" s="11">
        <v>2.25</v>
      </c>
      <c r="F13" s="27">
        <v>0.86</v>
      </c>
      <c r="G13" s="26">
        <v>25</v>
      </c>
      <c r="H13" s="16">
        <v>0.24</v>
      </c>
      <c r="I13" s="30">
        <f t="shared" si="0"/>
        <v>3.5833333333333335</v>
      </c>
      <c r="J13"/>
      <c r="K13"/>
    </row>
    <row r="14" spans="1:11" ht="17.399999999999999" x14ac:dyDescent="0.4">
      <c r="A14" s="25">
        <v>45575</v>
      </c>
      <c r="B14" s="24" t="s">
        <v>20</v>
      </c>
      <c r="C14" s="24" t="s">
        <v>23</v>
      </c>
      <c r="D14" s="2">
        <v>11</v>
      </c>
      <c r="E14" s="11">
        <v>2.2599999999999998</v>
      </c>
      <c r="F14" s="27">
        <v>0.77</v>
      </c>
      <c r="G14" s="26">
        <v>25</v>
      </c>
      <c r="H14" s="16">
        <v>0.24</v>
      </c>
      <c r="I14" s="30">
        <f t="shared" si="0"/>
        <v>3.2083333333333335</v>
      </c>
      <c r="J14"/>
      <c r="K14"/>
    </row>
    <row r="15" spans="1:11" ht="17.399999999999999" x14ac:dyDescent="0.4">
      <c r="A15" s="25">
        <v>45575</v>
      </c>
      <c r="B15" s="24" t="s">
        <v>20</v>
      </c>
      <c r="C15" s="24" t="s">
        <v>23</v>
      </c>
      <c r="D15" s="2">
        <v>12</v>
      </c>
      <c r="E15" s="11">
        <v>2.23</v>
      </c>
      <c r="F15" s="27">
        <v>0.92</v>
      </c>
      <c r="G15" s="26">
        <v>25</v>
      </c>
      <c r="H15" s="16">
        <v>0.24</v>
      </c>
      <c r="I15" s="30">
        <f t="shared" si="0"/>
        <v>3.8333333333333335</v>
      </c>
      <c r="J15"/>
      <c r="K15"/>
    </row>
    <row r="16" spans="1:11" ht="17.399999999999999" x14ac:dyDescent="0.4">
      <c r="A16" s="25">
        <v>45575</v>
      </c>
      <c r="B16" s="24" t="s">
        <v>20</v>
      </c>
      <c r="C16" s="24" t="s">
        <v>23</v>
      </c>
      <c r="D16" s="2">
        <v>13</v>
      </c>
      <c r="E16" s="11">
        <v>2.23</v>
      </c>
      <c r="F16" s="27">
        <v>0.92</v>
      </c>
      <c r="G16" s="26">
        <v>25</v>
      </c>
      <c r="H16" s="16">
        <v>0.24</v>
      </c>
      <c r="I16" s="30">
        <f t="shared" si="0"/>
        <v>3.8333333333333335</v>
      </c>
      <c r="J16"/>
      <c r="K16"/>
    </row>
    <row r="17" spans="1:11" ht="17.399999999999999" x14ac:dyDescent="0.4">
      <c r="A17" s="52">
        <v>45575</v>
      </c>
      <c r="B17" s="55" t="s">
        <v>20</v>
      </c>
      <c r="C17" s="55" t="s">
        <v>23</v>
      </c>
      <c r="D17" s="55">
        <v>14</v>
      </c>
      <c r="E17" s="36">
        <v>2.2599999999999998</v>
      </c>
      <c r="F17" s="21">
        <v>0.86</v>
      </c>
      <c r="G17" s="20">
        <v>25</v>
      </c>
      <c r="H17" s="37">
        <v>0.24</v>
      </c>
      <c r="I17" s="19">
        <f t="shared" si="0"/>
        <v>3.5833333333333335</v>
      </c>
      <c r="J17"/>
      <c r="K17"/>
    </row>
    <row r="18" spans="1:11" ht="17.399999999999999" x14ac:dyDescent="0.4">
      <c r="A18" s="53"/>
      <c r="B18" s="56"/>
      <c r="C18" s="56"/>
      <c r="D18" s="56"/>
      <c r="E18" s="31">
        <v>2.2599999999999998</v>
      </c>
      <c r="F18" s="32">
        <v>1.1000000000000001</v>
      </c>
      <c r="G18" s="33">
        <v>25</v>
      </c>
      <c r="H18" s="34">
        <v>0.24</v>
      </c>
      <c r="I18" s="35">
        <f t="shared" si="0"/>
        <v>4.5833333333333339</v>
      </c>
      <c r="J18"/>
      <c r="K18"/>
    </row>
    <row r="19" spans="1:11" ht="17.399999999999999" x14ac:dyDescent="0.4">
      <c r="A19" s="54"/>
      <c r="B19" s="57"/>
      <c r="C19" s="57"/>
      <c r="D19" s="57"/>
      <c r="E19" s="31">
        <v>2.2599999999999998</v>
      </c>
      <c r="F19" s="32">
        <v>1.46</v>
      </c>
      <c r="G19" s="33">
        <v>25</v>
      </c>
      <c r="H19" s="34">
        <v>0.24</v>
      </c>
      <c r="I19" s="35">
        <f t="shared" si="0"/>
        <v>6.083333333333333</v>
      </c>
      <c r="J19"/>
      <c r="K19"/>
    </row>
    <row r="20" spans="1:11" ht="17.399999999999999" x14ac:dyDescent="0.4">
      <c r="A20" s="25">
        <v>45575</v>
      </c>
      <c r="B20" s="24" t="s">
        <v>20</v>
      </c>
      <c r="C20" s="24" t="s">
        <v>23</v>
      </c>
      <c r="D20" s="2">
        <v>15</v>
      </c>
      <c r="E20" s="11">
        <v>2.2599999999999998</v>
      </c>
      <c r="F20" s="27">
        <v>0.91</v>
      </c>
      <c r="G20" s="26">
        <v>25</v>
      </c>
      <c r="H20" s="16">
        <v>0.24</v>
      </c>
      <c r="I20" s="30">
        <f t="shared" si="0"/>
        <v>3.791666666666667</v>
      </c>
      <c r="J20"/>
      <c r="K20"/>
    </row>
    <row r="21" spans="1:11" ht="17.399999999999999" x14ac:dyDescent="0.4">
      <c r="A21" s="25">
        <v>45575</v>
      </c>
      <c r="B21" s="24" t="s">
        <v>20</v>
      </c>
      <c r="C21" s="24" t="s">
        <v>23</v>
      </c>
      <c r="D21" s="2">
        <v>16</v>
      </c>
      <c r="E21" s="22">
        <v>2.23</v>
      </c>
      <c r="F21" s="28">
        <v>0.84</v>
      </c>
      <c r="G21" s="26">
        <v>25</v>
      </c>
      <c r="H21" s="16">
        <v>0.24</v>
      </c>
      <c r="I21" s="30">
        <f t="shared" si="0"/>
        <v>3.5</v>
      </c>
      <c r="J21"/>
      <c r="K21"/>
    </row>
    <row r="22" spans="1:11" ht="17.399999999999999" x14ac:dyDescent="0.4">
      <c r="A22" s="25">
        <v>45575</v>
      </c>
      <c r="B22" s="24" t="s">
        <v>20</v>
      </c>
      <c r="C22" s="24" t="s">
        <v>23</v>
      </c>
      <c r="D22" s="2">
        <v>17</v>
      </c>
      <c r="E22" s="22">
        <v>2.27</v>
      </c>
      <c r="F22" s="28">
        <v>0.87</v>
      </c>
      <c r="G22" s="26">
        <v>25</v>
      </c>
      <c r="H22" s="16">
        <v>0.24</v>
      </c>
      <c r="I22" s="30">
        <f t="shared" si="0"/>
        <v>3.625</v>
      </c>
      <c r="J22"/>
      <c r="K22"/>
    </row>
    <row r="23" spans="1:11" ht="17.399999999999999" x14ac:dyDescent="0.4">
      <c r="A23" s="25">
        <v>45575</v>
      </c>
      <c r="B23" s="24" t="s">
        <v>20</v>
      </c>
      <c r="C23" s="24" t="s">
        <v>23</v>
      </c>
      <c r="D23" s="2">
        <v>18</v>
      </c>
      <c r="E23" s="22">
        <v>2.2400000000000002</v>
      </c>
      <c r="F23" s="28">
        <v>0.87</v>
      </c>
      <c r="G23" s="26">
        <v>25</v>
      </c>
      <c r="H23" s="16">
        <v>0.24</v>
      </c>
      <c r="I23" s="30">
        <f t="shared" si="0"/>
        <v>3.625</v>
      </c>
      <c r="J23"/>
      <c r="K23"/>
    </row>
    <row r="24" spans="1:11" ht="17.399999999999999" x14ac:dyDescent="0.4">
      <c r="A24" s="25">
        <v>45575</v>
      </c>
      <c r="B24" s="24" t="s">
        <v>20</v>
      </c>
      <c r="C24" s="24" t="s">
        <v>23</v>
      </c>
      <c r="D24" s="2">
        <v>19</v>
      </c>
      <c r="E24" s="23">
        <v>2.25</v>
      </c>
      <c r="F24" s="29">
        <v>0.83</v>
      </c>
      <c r="G24" s="26">
        <v>25</v>
      </c>
      <c r="H24" s="16">
        <v>0.24</v>
      </c>
      <c r="I24" s="30">
        <f t="shared" si="0"/>
        <v>3.4583333333333335</v>
      </c>
      <c r="J24"/>
      <c r="K24"/>
    </row>
    <row r="25" spans="1:11" ht="17.399999999999999" x14ac:dyDescent="0.4">
      <c r="A25" s="25">
        <v>45575</v>
      </c>
      <c r="B25" s="24" t="s">
        <v>20</v>
      </c>
      <c r="C25" s="24" t="s">
        <v>23</v>
      </c>
      <c r="D25" s="2">
        <v>20</v>
      </c>
      <c r="E25" s="22">
        <v>2.2400000000000002</v>
      </c>
      <c r="F25" s="28">
        <v>0.82</v>
      </c>
      <c r="G25" s="26">
        <v>25</v>
      </c>
      <c r="H25" s="16">
        <v>0.24</v>
      </c>
      <c r="I25" s="30">
        <f t="shared" si="0"/>
        <v>3.4166666666666665</v>
      </c>
      <c r="J25"/>
      <c r="K25"/>
    </row>
    <row r="26" spans="1:11" ht="17.399999999999999" x14ac:dyDescent="0.4">
      <c r="A26" s="25">
        <v>45575</v>
      </c>
      <c r="B26" s="24" t="s">
        <v>20</v>
      </c>
      <c r="C26" s="24" t="s">
        <v>23</v>
      </c>
      <c r="D26" s="2">
        <v>21</v>
      </c>
      <c r="E26" s="22">
        <v>2.2599999999999998</v>
      </c>
      <c r="F26" s="28">
        <v>0.85</v>
      </c>
      <c r="G26" s="26">
        <v>25</v>
      </c>
      <c r="H26" s="16">
        <v>0.24</v>
      </c>
      <c r="I26" s="30">
        <f t="shared" si="0"/>
        <v>3.5416666666666665</v>
      </c>
      <c r="J26"/>
      <c r="K26"/>
    </row>
    <row r="27" spans="1:11" ht="17.399999999999999" x14ac:dyDescent="0.4">
      <c r="A27" s="25">
        <v>45575</v>
      </c>
      <c r="B27" s="24" t="s">
        <v>20</v>
      </c>
      <c r="C27" s="24" t="s">
        <v>23</v>
      </c>
      <c r="D27" s="2">
        <v>22</v>
      </c>
      <c r="E27" s="22">
        <v>2.23</v>
      </c>
      <c r="F27" s="28">
        <v>0.9</v>
      </c>
      <c r="G27" s="26">
        <v>25</v>
      </c>
      <c r="H27" s="16">
        <v>0.24</v>
      </c>
      <c r="I27" s="30">
        <f t="shared" si="0"/>
        <v>3.7500000000000004</v>
      </c>
      <c r="J27"/>
      <c r="K27"/>
    </row>
    <row r="28" spans="1:11" ht="17.399999999999999" x14ac:dyDescent="0.4">
      <c r="A28" s="25">
        <v>45575</v>
      </c>
      <c r="B28" s="24" t="s">
        <v>20</v>
      </c>
      <c r="C28" s="24" t="s">
        <v>23</v>
      </c>
      <c r="D28" s="2">
        <v>23</v>
      </c>
      <c r="E28" s="22">
        <v>2.2400000000000002</v>
      </c>
      <c r="F28" s="28">
        <v>0.83</v>
      </c>
      <c r="G28" s="26">
        <v>25</v>
      </c>
      <c r="H28" s="16">
        <v>0.24</v>
      </c>
      <c r="I28" s="30">
        <f t="shared" si="0"/>
        <v>3.4583333333333335</v>
      </c>
      <c r="J28"/>
      <c r="K28"/>
    </row>
    <row r="29" spans="1:11" ht="17.399999999999999" x14ac:dyDescent="0.4">
      <c r="A29" s="25">
        <v>45575</v>
      </c>
      <c r="B29" s="24" t="s">
        <v>20</v>
      </c>
      <c r="C29" s="24" t="s">
        <v>23</v>
      </c>
      <c r="D29" s="2">
        <v>24</v>
      </c>
      <c r="E29" s="22">
        <v>2.25</v>
      </c>
      <c r="F29" s="28">
        <v>0.77</v>
      </c>
      <c r="G29" s="26">
        <v>25</v>
      </c>
      <c r="H29" s="16">
        <v>0.24</v>
      </c>
      <c r="I29" s="30">
        <f t="shared" si="0"/>
        <v>3.2083333333333335</v>
      </c>
      <c r="J29"/>
      <c r="K29"/>
    </row>
    <row r="30" spans="1:11" x14ac:dyDescent="0.4">
      <c r="A30" s="46" t="s">
        <v>11</v>
      </c>
      <c r="B30" s="47"/>
      <c r="C30" s="47"/>
      <c r="D30" s="48"/>
      <c r="E30" s="4">
        <f>AVERAGE(E21:E29)</f>
        <v>2.2455555555555557</v>
      </c>
      <c r="F30" s="4">
        <f>AVERAGE(F4:F29)</f>
        <v>0.88692307692307693</v>
      </c>
      <c r="G30" s="6"/>
      <c r="H30" s="6"/>
      <c r="I30" s="15">
        <f>AVERAGE(I4:I29)</f>
        <v>3.6955128205128207</v>
      </c>
    </row>
    <row r="31" spans="1:11" x14ac:dyDescent="0.4">
      <c r="A31" s="46" t="s">
        <v>12</v>
      </c>
      <c r="B31" s="47"/>
      <c r="C31" s="47"/>
      <c r="D31" s="48"/>
      <c r="E31" s="4">
        <f>MAX(E21:E29)</f>
        <v>2.27</v>
      </c>
      <c r="F31" s="4">
        <f>MAX(F4:F29)</f>
        <v>1.46</v>
      </c>
      <c r="G31" s="5"/>
      <c r="H31" s="6"/>
      <c r="I31" s="15">
        <f>MAX(I4:I29)</f>
        <v>6.083333333333333</v>
      </c>
    </row>
    <row r="32" spans="1:11" x14ac:dyDescent="0.4">
      <c r="A32" s="46" t="s">
        <v>13</v>
      </c>
      <c r="B32" s="47"/>
      <c r="C32" s="47"/>
      <c r="D32" s="48"/>
      <c r="E32" s="4">
        <f>MIN(E21:E29)</f>
        <v>2.23</v>
      </c>
      <c r="F32" s="4">
        <f>MIN(F4:F29)</f>
        <v>0.77</v>
      </c>
      <c r="G32" s="5"/>
      <c r="H32" s="6"/>
      <c r="I32" s="15">
        <f>MIN(I4:I29)</f>
        <v>3.2083333333333335</v>
      </c>
    </row>
    <row r="33" spans="1:13" ht="141" customHeight="1" x14ac:dyDescent="0.4">
      <c r="A33" s="1" t="s">
        <v>7</v>
      </c>
      <c r="B33" s="49" t="s">
        <v>31</v>
      </c>
      <c r="C33" s="50"/>
      <c r="D33" s="50"/>
      <c r="E33" s="51"/>
      <c r="F33" s="3" t="s">
        <v>8</v>
      </c>
      <c r="G33" s="38"/>
      <c r="H33" s="39"/>
      <c r="I33" s="40"/>
    </row>
    <row r="34" spans="1:13" ht="204.75" customHeight="1" x14ac:dyDescent="0.4">
      <c r="A34" s="3" t="s">
        <v>9</v>
      </c>
      <c r="B34" s="38"/>
      <c r="C34" s="39"/>
      <c r="D34" s="39"/>
      <c r="E34" s="40"/>
      <c r="F34" s="3"/>
      <c r="G34" s="41"/>
      <c r="H34" s="42"/>
      <c r="I34" s="43"/>
    </row>
    <row r="35" spans="1:13" x14ac:dyDescent="0.4">
      <c r="H35" s="13"/>
    </row>
    <row r="36" spans="1:13" ht="17.399999999999999" x14ac:dyDescent="0.4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 ht="17.399999999999999" x14ac:dyDescent="0.4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 ht="17.399999999999999" x14ac:dyDescent="0.4">
      <c r="C38"/>
      <c r="H38" s="13"/>
    </row>
  </sheetData>
  <autoFilter ref="A3:I34" xr:uid="{00000000-0009-0000-0000-000000000000}"/>
  <mergeCells count="12">
    <mergeCell ref="B34:E34"/>
    <mergeCell ref="G34:I34"/>
    <mergeCell ref="D2:E2"/>
    <mergeCell ref="A30:D30"/>
    <mergeCell ref="A31:D31"/>
    <mergeCell ref="A32:D32"/>
    <mergeCell ref="B33:E33"/>
    <mergeCell ref="G33:I33"/>
    <mergeCell ref="A17:A19"/>
    <mergeCell ref="B17:B19"/>
    <mergeCell ref="C17:C19"/>
    <mergeCell ref="D17:D1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CA3EE-C8E0-459A-AC1A-9FFE8246D52B}">
  <sheetPr>
    <pageSetUpPr fitToPage="1"/>
  </sheetPr>
  <dimension ref="A1:M36"/>
  <sheetViews>
    <sheetView topLeftCell="A20" zoomScale="85" zoomScaleNormal="85" workbookViewId="0">
      <selection activeCell="B32" sqref="B32:E32"/>
    </sheetView>
  </sheetViews>
  <sheetFormatPr defaultColWidth="9" defaultRowHeight="15" x14ac:dyDescent="0.4"/>
  <cols>
    <col min="1" max="1" width="14.8984375" style="7" customWidth="1"/>
    <col min="2" max="2" width="13.6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21</v>
      </c>
      <c r="C2" s="18" t="s">
        <v>14</v>
      </c>
      <c r="D2" s="44" t="s">
        <v>29</v>
      </c>
      <c r="E2" s="45"/>
      <c r="F2" s="10" t="s">
        <v>4</v>
      </c>
      <c r="G2" s="14" t="s">
        <v>28</v>
      </c>
      <c r="H2" s="18" t="s">
        <v>5</v>
      </c>
      <c r="I2" s="10">
        <v>24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27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 x14ac:dyDescent="0.4">
      <c r="A4" s="25">
        <v>45575</v>
      </c>
      <c r="B4" s="24" t="s">
        <v>20</v>
      </c>
      <c r="C4" s="24" t="s">
        <v>23</v>
      </c>
      <c r="D4" s="2">
        <v>1</v>
      </c>
      <c r="E4" s="11">
        <v>2.23</v>
      </c>
      <c r="F4" s="27">
        <v>0.84</v>
      </c>
      <c r="G4" s="26">
        <v>25</v>
      </c>
      <c r="H4" s="27">
        <v>0.24</v>
      </c>
      <c r="I4" s="30">
        <f>F4/H4</f>
        <v>3.5</v>
      </c>
      <c r="J4"/>
      <c r="K4"/>
    </row>
    <row r="5" spans="1:11" ht="17.399999999999999" x14ac:dyDescent="0.4">
      <c r="A5" s="25">
        <v>45575</v>
      </c>
      <c r="B5" s="24" t="s">
        <v>20</v>
      </c>
      <c r="C5" s="24" t="s">
        <v>23</v>
      </c>
      <c r="D5" s="2">
        <v>2</v>
      </c>
      <c r="E5" s="11">
        <v>2.23</v>
      </c>
      <c r="F5" s="27">
        <v>0.84</v>
      </c>
      <c r="G5" s="26">
        <v>25</v>
      </c>
      <c r="H5" s="27">
        <v>0.24</v>
      </c>
      <c r="I5" s="30">
        <f t="shared" ref="I5:I27" si="0">F5/H5</f>
        <v>3.5</v>
      </c>
      <c r="J5"/>
      <c r="K5"/>
    </row>
    <row r="6" spans="1:11" ht="17.399999999999999" x14ac:dyDescent="0.4">
      <c r="A6" s="25">
        <v>45575</v>
      </c>
      <c r="B6" s="24" t="s">
        <v>20</v>
      </c>
      <c r="C6" s="24" t="s">
        <v>23</v>
      </c>
      <c r="D6" s="2">
        <v>3</v>
      </c>
      <c r="E6" s="11">
        <v>2.2599999999999998</v>
      </c>
      <c r="F6" s="27">
        <v>0.92</v>
      </c>
      <c r="G6" s="26">
        <v>25</v>
      </c>
      <c r="H6" s="27">
        <v>0.24</v>
      </c>
      <c r="I6" s="30">
        <f t="shared" si="0"/>
        <v>3.8333333333333335</v>
      </c>
      <c r="J6"/>
      <c r="K6"/>
    </row>
    <row r="7" spans="1:11" ht="17.399999999999999" x14ac:dyDescent="0.4">
      <c r="A7" s="25">
        <v>45575</v>
      </c>
      <c r="B7" s="24" t="s">
        <v>20</v>
      </c>
      <c r="C7" s="24" t="s">
        <v>23</v>
      </c>
      <c r="D7" s="2">
        <v>4</v>
      </c>
      <c r="E7" s="11">
        <v>2.23</v>
      </c>
      <c r="F7" s="27">
        <v>0.9</v>
      </c>
      <c r="G7" s="26">
        <v>25</v>
      </c>
      <c r="H7" s="27">
        <v>0.24</v>
      </c>
      <c r="I7" s="30">
        <f t="shared" si="0"/>
        <v>3.7500000000000004</v>
      </c>
      <c r="J7"/>
      <c r="K7"/>
    </row>
    <row r="8" spans="1:11" ht="17.399999999999999" x14ac:dyDescent="0.4">
      <c r="A8" s="25">
        <v>45575</v>
      </c>
      <c r="B8" s="24" t="s">
        <v>20</v>
      </c>
      <c r="C8" s="24" t="s">
        <v>23</v>
      </c>
      <c r="D8" s="2">
        <v>5</v>
      </c>
      <c r="E8" s="11">
        <v>2.2599999999999998</v>
      </c>
      <c r="F8" s="27">
        <v>0.92</v>
      </c>
      <c r="G8" s="26">
        <v>25</v>
      </c>
      <c r="H8" s="27">
        <v>0.24</v>
      </c>
      <c r="I8" s="30">
        <f t="shared" si="0"/>
        <v>3.8333333333333335</v>
      </c>
      <c r="J8"/>
      <c r="K8"/>
    </row>
    <row r="9" spans="1:11" ht="17.399999999999999" x14ac:dyDescent="0.4">
      <c r="A9" s="25">
        <v>45575</v>
      </c>
      <c r="B9" s="24" t="s">
        <v>20</v>
      </c>
      <c r="C9" s="24" t="s">
        <v>23</v>
      </c>
      <c r="D9" s="2">
        <v>6</v>
      </c>
      <c r="E9" s="11">
        <v>2.2400000000000002</v>
      </c>
      <c r="F9" s="27">
        <v>0.98</v>
      </c>
      <c r="G9" s="26">
        <v>25</v>
      </c>
      <c r="H9" s="27">
        <v>0.24</v>
      </c>
      <c r="I9" s="30">
        <f t="shared" si="0"/>
        <v>4.083333333333333</v>
      </c>
      <c r="J9"/>
      <c r="K9"/>
    </row>
    <row r="10" spans="1:11" ht="17.399999999999999" x14ac:dyDescent="0.4">
      <c r="A10" s="25">
        <v>45575</v>
      </c>
      <c r="B10" s="24" t="s">
        <v>20</v>
      </c>
      <c r="C10" s="24" t="s">
        <v>23</v>
      </c>
      <c r="D10" s="2">
        <v>7</v>
      </c>
      <c r="E10" s="11">
        <v>2.2400000000000002</v>
      </c>
      <c r="F10" s="27">
        <v>0.95</v>
      </c>
      <c r="G10" s="26">
        <v>25</v>
      </c>
      <c r="H10" s="27">
        <v>0.24</v>
      </c>
      <c r="I10" s="30">
        <f t="shared" si="0"/>
        <v>3.9583333333333335</v>
      </c>
      <c r="J10"/>
      <c r="K10"/>
    </row>
    <row r="11" spans="1:11" ht="17.399999999999999" x14ac:dyDescent="0.4">
      <c r="A11" s="25">
        <v>45575</v>
      </c>
      <c r="B11" s="24" t="s">
        <v>20</v>
      </c>
      <c r="C11" s="24" t="s">
        <v>23</v>
      </c>
      <c r="D11" s="2">
        <v>8</v>
      </c>
      <c r="E11" s="11">
        <v>2.23</v>
      </c>
      <c r="F11" s="27">
        <v>0.91</v>
      </c>
      <c r="G11" s="26">
        <v>25</v>
      </c>
      <c r="H11" s="27">
        <v>0.24</v>
      </c>
      <c r="I11" s="30">
        <f t="shared" si="0"/>
        <v>3.791666666666667</v>
      </c>
      <c r="J11"/>
      <c r="K11"/>
    </row>
    <row r="12" spans="1:11" ht="17.399999999999999" x14ac:dyDescent="0.4">
      <c r="A12" s="25">
        <v>45575</v>
      </c>
      <c r="B12" s="24" t="s">
        <v>20</v>
      </c>
      <c r="C12" s="24" t="s">
        <v>23</v>
      </c>
      <c r="D12" s="2">
        <v>9</v>
      </c>
      <c r="E12" s="11">
        <v>2.2400000000000002</v>
      </c>
      <c r="F12" s="27">
        <v>0.9</v>
      </c>
      <c r="G12" s="26">
        <v>25</v>
      </c>
      <c r="H12" s="27">
        <v>0.24</v>
      </c>
      <c r="I12" s="30">
        <f t="shared" si="0"/>
        <v>3.7500000000000004</v>
      </c>
      <c r="J12"/>
      <c r="K12"/>
    </row>
    <row r="13" spans="1:11" ht="17.399999999999999" x14ac:dyDescent="0.4">
      <c r="A13" s="25">
        <v>45575</v>
      </c>
      <c r="B13" s="24" t="s">
        <v>20</v>
      </c>
      <c r="C13" s="24" t="s">
        <v>23</v>
      </c>
      <c r="D13" s="2">
        <v>10</v>
      </c>
      <c r="E13" s="11">
        <v>2.27</v>
      </c>
      <c r="F13" s="27">
        <v>0.86</v>
      </c>
      <c r="G13" s="26">
        <v>25</v>
      </c>
      <c r="H13" s="27">
        <v>0.24</v>
      </c>
      <c r="I13" s="30">
        <f t="shared" si="0"/>
        <v>3.5833333333333335</v>
      </c>
      <c r="J13"/>
      <c r="K13"/>
    </row>
    <row r="14" spans="1:11" ht="17.399999999999999" x14ac:dyDescent="0.4">
      <c r="A14" s="25">
        <v>45575</v>
      </c>
      <c r="B14" s="24" t="s">
        <v>20</v>
      </c>
      <c r="C14" s="24" t="s">
        <v>23</v>
      </c>
      <c r="D14" s="2">
        <v>11</v>
      </c>
      <c r="E14" s="11">
        <v>2.2599999999999998</v>
      </c>
      <c r="F14" s="27">
        <v>0.84</v>
      </c>
      <c r="G14" s="26">
        <v>25</v>
      </c>
      <c r="H14" s="27">
        <v>0.24</v>
      </c>
      <c r="I14" s="30">
        <f t="shared" si="0"/>
        <v>3.5</v>
      </c>
      <c r="J14"/>
      <c r="K14"/>
    </row>
    <row r="15" spans="1:11" ht="17.399999999999999" x14ac:dyDescent="0.4">
      <c r="A15" s="25">
        <v>45575</v>
      </c>
      <c r="B15" s="24" t="s">
        <v>20</v>
      </c>
      <c r="C15" s="24" t="s">
        <v>23</v>
      </c>
      <c r="D15" s="2">
        <v>12</v>
      </c>
      <c r="E15" s="11">
        <v>2.2400000000000002</v>
      </c>
      <c r="F15" s="27">
        <v>0.86</v>
      </c>
      <c r="G15" s="26">
        <v>25</v>
      </c>
      <c r="H15" s="27">
        <v>0.24</v>
      </c>
      <c r="I15" s="30">
        <f t="shared" si="0"/>
        <v>3.5833333333333335</v>
      </c>
      <c r="J15"/>
      <c r="K15"/>
    </row>
    <row r="16" spans="1:11" ht="17.399999999999999" x14ac:dyDescent="0.4">
      <c r="A16" s="25">
        <v>45575</v>
      </c>
      <c r="B16" s="24" t="s">
        <v>20</v>
      </c>
      <c r="C16" s="24" t="s">
        <v>23</v>
      </c>
      <c r="D16" s="2">
        <v>13</v>
      </c>
      <c r="E16" s="11">
        <v>2.25</v>
      </c>
      <c r="F16" s="27">
        <v>0.77</v>
      </c>
      <c r="G16" s="26">
        <v>25</v>
      </c>
      <c r="H16" s="27">
        <v>0.24</v>
      </c>
      <c r="I16" s="30">
        <f t="shared" si="0"/>
        <v>3.2083333333333335</v>
      </c>
      <c r="J16"/>
      <c r="K16"/>
    </row>
    <row r="17" spans="1:11" ht="17.399999999999999" x14ac:dyDescent="0.4">
      <c r="A17" s="25">
        <v>45575</v>
      </c>
      <c r="B17" s="24" t="s">
        <v>20</v>
      </c>
      <c r="C17" s="24" t="s">
        <v>23</v>
      </c>
      <c r="D17" s="2">
        <v>14</v>
      </c>
      <c r="E17" s="11">
        <v>2.2400000000000002</v>
      </c>
      <c r="F17" s="27">
        <v>0.88</v>
      </c>
      <c r="G17" s="26">
        <v>25</v>
      </c>
      <c r="H17" s="27">
        <v>0.24</v>
      </c>
      <c r="I17" s="30">
        <f t="shared" si="0"/>
        <v>3.666666666666667</v>
      </c>
      <c r="J17"/>
      <c r="K17"/>
    </row>
    <row r="18" spans="1:11" ht="17.399999999999999" x14ac:dyDescent="0.4">
      <c r="A18" s="25">
        <v>45575</v>
      </c>
      <c r="B18" s="24" t="s">
        <v>20</v>
      </c>
      <c r="C18" s="24" t="s">
        <v>23</v>
      </c>
      <c r="D18" s="2">
        <v>15</v>
      </c>
      <c r="E18" s="11">
        <v>2.25</v>
      </c>
      <c r="F18" s="27">
        <v>0.79</v>
      </c>
      <c r="G18" s="26">
        <v>25</v>
      </c>
      <c r="H18" s="27">
        <v>0.24</v>
      </c>
      <c r="I18" s="30">
        <f t="shared" si="0"/>
        <v>3.291666666666667</v>
      </c>
      <c r="J18"/>
      <c r="K18"/>
    </row>
    <row r="19" spans="1:11" ht="17.399999999999999" x14ac:dyDescent="0.4">
      <c r="A19" s="25">
        <v>45575</v>
      </c>
      <c r="B19" s="24" t="s">
        <v>20</v>
      </c>
      <c r="C19" s="24" t="s">
        <v>23</v>
      </c>
      <c r="D19" s="2">
        <v>16</v>
      </c>
      <c r="E19" s="22">
        <v>2.2599999999999998</v>
      </c>
      <c r="F19" s="28">
        <v>0.95</v>
      </c>
      <c r="G19" s="26">
        <v>25</v>
      </c>
      <c r="H19" s="27">
        <v>0.24</v>
      </c>
      <c r="I19" s="30">
        <f t="shared" si="0"/>
        <v>3.9583333333333335</v>
      </c>
      <c r="J19"/>
      <c r="K19"/>
    </row>
    <row r="20" spans="1:11" ht="17.399999999999999" x14ac:dyDescent="0.4">
      <c r="A20" s="25">
        <v>45575</v>
      </c>
      <c r="B20" s="24" t="s">
        <v>20</v>
      </c>
      <c r="C20" s="24" t="s">
        <v>23</v>
      </c>
      <c r="D20" s="2">
        <v>17</v>
      </c>
      <c r="E20" s="22">
        <v>2.23</v>
      </c>
      <c r="F20" s="28">
        <v>0.93</v>
      </c>
      <c r="G20" s="26">
        <v>25</v>
      </c>
      <c r="H20" s="27">
        <v>0.24</v>
      </c>
      <c r="I20" s="30">
        <f t="shared" si="0"/>
        <v>3.8750000000000004</v>
      </c>
      <c r="J20"/>
      <c r="K20"/>
    </row>
    <row r="21" spans="1:11" ht="17.399999999999999" x14ac:dyDescent="0.4">
      <c r="A21" s="25">
        <v>45575</v>
      </c>
      <c r="B21" s="24" t="s">
        <v>20</v>
      </c>
      <c r="C21" s="24" t="s">
        <v>23</v>
      </c>
      <c r="D21" s="2">
        <v>18</v>
      </c>
      <c r="E21" s="22">
        <v>2.25</v>
      </c>
      <c r="F21" s="28">
        <v>0.97</v>
      </c>
      <c r="G21" s="26">
        <v>25</v>
      </c>
      <c r="H21" s="27">
        <v>0.24</v>
      </c>
      <c r="I21" s="30">
        <f t="shared" si="0"/>
        <v>4.041666666666667</v>
      </c>
      <c r="J21"/>
      <c r="K21"/>
    </row>
    <row r="22" spans="1:11" ht="17.399999999999999" x14ac:dyDescent="0.4">
      <c r="A22" s="25">
        <v>45575</v>
      </c>
      <c r="B22" s="24" t="s">
        <v>20</v>
      </c>
      <c r="C22" s="24" t="s">
        <v>23</v>
      </c>
      <c r="D22" s="2">
        <v>19</v>
      </c>
      <c r="E22" s="23">
        <v>2.2599999999999998</v>
      </c>
      <c r="F22" s="29">
        <v>0.93</v>
      </c>
      <c r="G22" s="26">
        <v>25</v>
      </c>
      <c r="H22" s="27">
        <v>0.24</v>
      </c>
      <c r="I22" s="30">
        <f t="shared" si="0"/>
        <v>3.8750000000000004</v>
      </c>
      <c r="J22"/>
      <c r="K22"/>
    </row>
    <row r="23" spans="1:11" ht="17.399999999999999" x14ac:dyDescent="0.4">
      <c r="A23" s="25">
        <v>45575</v>
      </c>
      <c r="B23" s="24" t="s">
        <v>20</v>
      </c>
      <c r="C23" s="24" t="s">
        <v>23</v>
      </c>
      <c r="D23" s="2">
        <v>20</v>
      </c>
      <c r="E23" s="22">
        <v>2.2400000000000002</v>
      </c>
      <c r="F23" s="28">
        <v>0.85</v>
      </c>
      <c r="G23" s="26">
        <v>25</v>
      </c>
      <c r="H23" s="27">
        <v>0.24</v>
      </c>
      <c r="I23" s="30">
        <f t="shared" si="0"/>
        <v>3.5416666666666665</v>
      </c>
      <c r="J23"/>
      <c r="K23"/>
    </row>
    <row r="24" spans="1:11" ht="17.399999999999999" x14ac:dyDescent="0.4">
      <c r="A24" s="25">
        <v>45575</v>
      </c>
      <c r="B24" s="24" t="s">
        <v>20</v>
      </c>
      <c r="C24" s="24" t="s">
        <v>23</v>
      </c>
      <c r="D24" s="2">
        <v>21</v>
      </c>
      <c r="E24" s="22">
        <v>2.2599999999999998</v>
      </c>
      <c r="F24" s="28">
        <v>0.88</v>
      </c>
      <c r="G24" s="26">
        <v>25</v>
      </c>
      <c r="H24" s="27">
        <v>0.24</v>
      </c>
      <c r="I24" s="30">
        <f t="shared" si="0"/>
        <v>3.666666666666667</v>
      </c>
      <c r="J24"/>
      <c r="K24"/>
    </row>
    <row r="25" spans="1:11" ht="17.399999999999999" x14ac:dyDescent="0.4">
      <c r="A25" s="25">
        <v>45575</v>
      </c>
      <c r="B25" s="24" t="s">
        <v>20</v>
      </c>
      <c r="C25" s="24" t="s">
        <v>23</v>
      </c>
      <c r="D25" s="2">
        <v>22</v>
      </c>
      <c r="E25" s="22">
        <v>2.2400000000000002</v>
      </c>
      <c r="F25" s="28">
        <v>0.87</v>
      </c>
      <c r="G25" s="26">
        <v>25</v>
      </c>
      <c r="H25" s="27">
        <v>0.24</v>
      </c>
      <c r="I25" s="30">
        <f t="shared" si="0"/>
        <v>3.625</v>
      </c>
      <c r="J25"/>
      <c r="K25"/>
    </row>
    <row r="26" spans="1:11" ht="17.399999999999999" x14ac:dyDescent="0.4">
      <c r="A26" s="25">
        <v>45575</v>
      </c>
      <c r="B26" s="24" t="s">
        <v>20</v>
      </c>
      <c r="C26" s="24" t="s">
        <v>23</v>
      </c>
      <c r="D26" s="2">
        <v>23</v>
      </c>
      <c r="E26" s="22">
        <v>2.23</v>
      </c>
      <c r="F26" s="28">
        <v>0.87</v>
      </c>
      <c r="G26" s="26">
        <v>25</v>
      </c>
      <c r="H26" s="27">
        <v>0.24</v>
      </c>
      <c r="I26" s="30">
        <f t="shared" si="0"/>
        <v>3.625</v>
      </c>
      <c r="J26"/>
      <c r="K26"/>
    </row>
    <row r="27" spans="1:11" ht="17.399999999999999" x14ac:dyDescent="0.4">
      <c r="A27" s="25">
        <v>45575</v>
      </c>
      <c r="B27" s="24" t="s">
        <v>20</v>
      </c>
      <c r="C27" s="24" t="s">
        <v>23</v>
      </c>
      <c r="D27" s="2">
        <v>24</v>
      </c>
      <c r="E27" s="22">
        <v>2.2599999999999998</v>
      </c>
      <c r="F27" s="28">
        <v>0.78</v>
      </c>
      <c r="G27" s="26">
        <v>25</v>
      </c>
      <c r="H27" s="27">
        <v>0.24</v>
      </c>
      <c r="I27" s="30">
        <f t="shared" si="0"/>
        <v>3.2500000000000004</v>
      </c>
      <c r="J27"/>
      <c r="K27"/>
    </row>
    <row r="28" spans="1:11" x14ac:dyDescent="0.4">
      <c r="A28" s="46" t="s">
        <v>11</v>
      </c>
      <c r="B28" s="47"/>
      <c r="C28" s="47"/>
      <c r="D28" s="48"/>
      <c r="E28" s="4">
        <f>AVERAGE(E4:E27)</f>
        <v>2.2458333333333331</v>
      </c>
      <c r="F28" s="4">
        <f>AVERAGE(F4:F27)</f>
        <v>0.88291666666666668</v>
      </c>
      <c r="G28" s="6"/>
      <c r="H28" s="6"/>
      <c r="I28" s="15">
        <f>AVERAGE(I4:I27)</f>
        <v>3.6788194444444451</v>
      </c>
    </row>
    <row r="29" spans="1:11" x14ac:dyDescent="0.4">
      <c r="A29" s="46" t="s">
        <v>12</v>
      </c>
      <c r="B29" s="47"/>
      <c r="C29" s="47"/>
      <c r="D29" s="48"/>
      <c r="E29" s="4">
        <f>MAX(E4:E27)</f>
        <v>2.27</v>
      </c>
      <c r="F29" s="4">
        <f>MAX(F4:F27)</f>
        <v>0.98</v>
      </c>
      <c r="G29" s="5"/>
      <c r="H29" s="6"/>
      <c r="I29" s="15">
        <f>MAX(I4:I27)</f>
        <v>4.083333333333333</v>
      </c>
    </row>
    <row r="30" spans="1:11" x14ac:dyDescent="0.4">
      <c r="A30" s="46" t="s">
        <v>13</v>
      </c>
      <c r="B30" s="47"/>
      <c r="C30" s="47"/>
      <c r="D30" s="48"/>
      <c r="E30" s="4">
        <f>MIN(E4:E27)</f>
        <v>2.23</v>
      </c>
      <c r="F30" s="4">
        <f>MIN(F4:F27)</f>
        <v>0.77</v>
      </c>
      <c r="G30" s="5"/>
      <c r="H30" s="6"/>
      <c r="I30" s="15">
        <f>MIN(I4:I27)</f>
        <v>3.2083333333333335</v>
      </c>
    </row>
    <row r="31" spans="1:11" ht="141" customHeight="1" x14ac:dyDescent="0.4">
      <c r="A31" s="1" t="s">
        <v>7</v>
      </c>
      <c r="B31" s="49" t="s">
        <v>32</v>
      </c>
      <c r="C31" s="50"/>
      <c r="D31" s="50"/>
      <c r="E31" s="51"/>
      <c r="F31" s="3" t="s">
        <v>8</v>
      </c>
      <c r="G31" s="38"/>
      <c r="H31" s="39"/>
      <c r="I31" s="40"/>
    </row>
    <row r="32" spans="1:11" ht="204.75" customHeight="1" x14ac:dyDescent="0.4">
      <c r="A32" s="3" t="s">
        <v>9</v>
      </c>
      <c r="B32" s="38"/>
      <c r="C32" s="39"/>
      <c r="D32" s="39"/>
      <c r="E32" s="40"/>
      <c r="F32" s="3"/>
      <c r="G32" s="41"/>
      <c r="H32" s="42"/>
      <c r="I32" s="43"/>
    </row>
    <row r="33" spans="1:13" x14ac:dyDescent="0.4">
      <c r="H33" s="13"/>
    </row>
    <row r="34" spans="1:13" ht="17.399999999999999" x14ac:dyDescent="0.4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ht="17.399999999999999" x14ac:dyDescent="0.4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ht="17.399999999999999" x14ac:dyDescent="0.4">
      <c r="C36"/>
      <c r="H36" s="13"/>
    </row>
  </sheetData>
  <autoFilter ref="A3:I32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24216-4E2B-4B72-B4B1-BCEC5997A060}">
  <sheetPr>
    <pageSetUpPr fitToPage="1"/>
  </sheetPr>
  <dimension ref="A1:M36"/>
  <sheetViews>
    <sheetView topLeftCell="A20" zoomScale="85" zoomScaleNormal="85" workbookViewId="0">
      <selection activeCell="B32" sqref="B32:E32"/>
    </sheetView>
  </sheetViews>
  <sheetFormatPr defaultColWidth="9" defaultRowHeight="15" x14ac:dyDescent="0.4"/>
  <cols>
    <col min="1" max="1" width="14.8984375" style="7" customWidth="1"/>
    <col min="2" max="2" width="13.6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21</v>
      </c>
      <c r="C2" s="18" t="s">
        <v>14</v>
      </c>
      <c r="D2" s="44" t="s">
        <v>25</v>
      </c>
      <c r="E2" s="45"/>
      <c r="F2" s="10" t="s">
        <v>4</v>
      </c>
      <c r="G2" s="14" t="s">
        <v>28</v>
      </c>
      <c r="H2" s="18" t="s">
        <v>5</v>
      </c>
      <c r="I2" s="10">
        <v>24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 x14ac:dyDescent="0.4">
      <c r="A4" s="25">
        <v>45575</v>
      </c>
      <c r="B4" s="24" t="s">
        <v>20</v>
      </c>
      <c r="C4" s="24" t="s">
        <v>24</v>
      </c>
      <c r="D4" s="2">
        <v>1</v>
      </c>
      <c r="E4" s="11">
        <v>2.2799999999999998</v>
      </c>
      <c r="F4" s="27">
        <v>0.63</v>
      </c>
      <c r="G4" s="26">
        <v>25</v>
      </c>
      <c r="H4" s="27">
        <v>0.24</v>
      </c>
      <c r="I4" s="30">
        <f>F4/H4</f>
        <v>2.625</v>
      </c>
      <c r="J4"/>
      <c r="K4"/>
    </row>
    <row r="5" spans="1:11" ht="17.399999999999999" x14ac:dyDescent="0.4">
      <c r="A5" s="25">
        <v>45575</v>
      </c>
      <c r="B5" s="24" t="s">
        <v>20</v>
      </c>
      <c r="C5" s="24" t="s">
        <v>24</v>
      </c>
      <c r="D5" s="2">
        <v>2</v>
      </c>
      <c r="E5" s="11">
        <v>2.2400000000000002</v>
      </c>
      <c r="F5" s="27">
        <v>0.73</v>
      </c>
      <c r="G5" s="26">
        <v>25</v>
      </c>
      <c r="H5" s="27">
        <v>0.24</v>
      </c>
      <c r="I5" s="30">
        <f t="shared" ref="I5:I27" si="0">F5/H5</f>
        <v>3.0416666666666665</v>
      </c>
      <c r="J5"/>
      <c r="K5"/>
    </row>
    <row r="6" spans="1:11" ht="17.399999999999999" x14ac:dyDescent="0.4">
      <c r="A6" s="25">
        <v>45575</v>
      </c>
      <c r="B6" s="24" t="s">
        <v>20</v>
      </c>
      <c r="C6" s="24" t="s">
        <v>24</v>
      </c>
      <c r="D6" s="2">
        <v>3</v>
      </c>
      <c r="E6" s="11">
        <v>2.2599999999999998</v>
      </c>
      <c r="F6" s="27">
        <v>0.61</v>
      </c>
      <c r="G6" s="26">
        <v>25</v>
      </c>
      <c r="H6" s="27">
        <v>0.24</v>
      </c>
      <c r="I6" s="30">
        <f t="shared" si="0"/>
        <v>2.5416666666666665</v>
      </c>
      <c r="J6"/>
      <c r="K6"/>
    </row>
    <row r="7" spans="1:11" ht="17.399999999999999" x14ac:dyDescent="0.4">
      <c r="A7" s="25">
        <v>45575</v>
      </c>
      <c r="B7" s="24" t="s">
        <v>20</v>
      </c>
      <c r="C7" s="24" t="s">
        <v>24</v>
      </c>
      <c r="D7" s="2">
        <v>4</v>
      </c>
      <c r="E7" s="11">
        <v>2.25</v>
      </c>
      <c r="F7" s="27">
        <v>0.75</v>
      </c>
      <c r="G7" s="26">
        <v>25</v>
      </c>
      <c r="H7" s="27">
        <v>0.24</v>
      </c>
      <c r="I7" s="30">
        <f t="shared" si="0"/>
        <v>3.125</v>
      </c>
      <c r="J7"/>
      <c r="K7"/>
    </row>
    <row r="8" spans="1:11" ht="17.399999999999999" x14ac:dyDescent="0.4">
      <c r="A8" s="25">
        <v>45575</v>
      </c>
      <c r="B8" s="24" t="s">
        <v>20</v>
      </c>
      <c r="C8" s="24" t="s">
        <v>24</v>
      </c>
      <c r="D8" s="2">
        <v>5</v>
      </c>
      <c r="E8" s="11">
        <v>2.23</v>
      </c>
      <c r="F8" s="27">
        <v>0.69</v>
      </c>
      <c r="G8" s="26">
        <v>25</v>
      </c>
      <c r="H8" s="27">
        <v>0.24</v>
      </c>
      <c r="I8" s="30">
        <f t="shared" si="0"/>
        <v>2.875</v>
      </c>
      <c r="J8"/>
      <c r="K8"/>
    </row>
    <row r="9" spans="1:11" ht="17.399999999999999" x14ac:dyDescent="0.4">
      <c r="A9" s="25">
        <v>45575</v>
      </c>
      <c r="B9" s="24" t="s">
        <v>20</v>
      </c>
      <c r="C9" s="24" t="s">
        <v>24</v>
      </c>
      <c r="D9" s="2">
        <v>6</v>
      </c>
      <c r="E9" s="11">
        <v>2.2400000000000002</v>
      </c>
      <c r="F9" s="27">
        <v>0.71</v>
      </c>
      <c r="G9" s="26">
        <v>25</v>
      </c>
      <c r="H9" s="27">
        <v>0.24</v>
      </c>
      <c r="I9" s="30">
        <f t="shared" si="0"/>
        <v>2.9583333333333335</v>
      </c>
      <c r="J9"/>
      <c r="K9"/>
    </row>
    <row r="10" spans="1:11" ht="17.399999999999999" x14ac:dyDescent="0.4">
      <c r="A10" s="25">
        <v>45575</v>
      </c>
      <c r="B10" s="24" t="s">
        <v>20</v>
      </c>
      <c r="C10" s="24" t="s">
        <v>24</v>
      </c>
      <c r="D10" s="2">
        <v>7</v>
      </c>
      <c r="E10" s="11">
        <v>2.2400000000000002</v>
      </c>
      <c r="F10" s="27">
        <v>0.72</v>
      </c>
      <c r="G10" s="26">
        <v>25</v>
      </c>
      <c r="H10" s="27">
        <v>0.24</v>
      </c>
      <c r="I10" s="30">
        <f t="shared" si="0"/>
        <v>3</v>
      </c>
      <c r="J10"/>
      <c r="K10"/>
    </row>
    <row r="11" spans="1:11" ht="17.399999999999999" x14ac:dyDescent="0.4">
      <c r="A11" s="25">
        <v>45575</v>
      </c>
      <c r="B11" s="24" t="s">
        <v>20</v>
      </c>
      <c r="C11" s="24" t="s">
        <v>24</v>
      </c>
      <c r="D11" s="2">
        <v>8</v>
      </c>
      <c r="E11" s="11">
        <v>2.23</v>
      </c>
      <c r="F11" s="27">
        <v>0.75</v>
      </c>
      <c r="G11" s="26">
        <v>25</v>
      </c>
      <c r="H11" s="27">
        <v>0.24</v>
      </c>
      <c r="I11" s="30">
        <f t="shared" si="0"/>
        <v>3.125</v>
      </c>
      <c r="J11"/>
      <c r="K11"/>
    </row>
    <row r="12" spans="1:11" ht="17.399999999999999" x14ac:dyDescent="0.4">
      <c r="A12" s="25">
        <v>45575</v>
      </c>
      <c r="B12" s="24" t="s">
        <v>20</v>
      </c>
      <c r="C12" s="24" t="s">
        <v>24</v>
      </c>
      <c r="D12" s="2">
        <v>9</v>
      </c>
      <c r="E12" s="11">
        <v>2.2400000000000002</v>
      </c>
      <c r="F12" s="27">
        <v>0.7</v>
      </c>
      <c r="G12" s="26">
        <v>25</v>
      </c>
      <c r="H12" s="27">
        <v>0.24</v>
      </c>
      <c r="I12" s="30">
        <f t="shared" si="0"/>
        <v>2.9166666666666665</v>
      </c>
      <c r="J12"/>
      <c r="K12"/>
    </row>
    <row r="13" spans="1:11" ht="17.399999999999999" x14ac:dyDescent="0.4">
      <c r="A13" s="25">
        <v>45575</v>
      </c>
      <c r="B13" s="24" t="s">
        <v>20</v>
      </c>
      <c r="C13" s="24" t="s">
        <v>24</v>
      </c>
      <c r="D13" s="2">
        <v>10</v>
      </c>
      <c r="E13" s="11">
        <v>2.23</v>
      </c>
      <c r="F13" s="27">
        <v>0.64</v>
      </c>
      <c r="G13" s="26">
        <v>25</v>
      </c>
      <c r="H13" s="27">
        <v>0.24</v>
      </c>
      <c r="I13" s="30">
        <f t="shared" si="0"/>
        <v>2.666666666666667</v>
      </c>
      <c r="J13"/>
      <c r="K13"/>
    </row>
    <row r="14" spans="1:11" ht="17.399999999999999" x14ac:dyDescent="0.4">
      <c r="A14" s="25">
        <v>45575</v>
      </c>
      <c r="B14" s="24" t="s">
        <v>20</v>
      </c>
      <c r="C14" s="24" t="s">
        <v>24</v>
      </c>
      <c r="D14" s="2">
        <v>11</v>
      </c>
      <c r="E14" s="11">
        <v>2.23</v>
      </c>
      <c r="F14" s="27">
        <v>0.68</v>
      </c>
      <c r="G14" s="26">
        <v>25</v>
      </c>
      <c r="H14" s="27">
        <v>0.24</v>
      </c>
      <c r="I14" s="30">
        <f t="shared" si="0"/>
        <v>2.8333333333333335</v>
      </c>
      <c r="J14"/>
      <c r="K14"/>
    </row>
    <row r="15" spans="1:11" ht="17.399999999999999" x14ac:dyDescent="0.4">
      <c r="A15" s="25">
        <v>45575</v>
      </c>
      <c r="B15" s="24" t="s">
        <v>20</v>
      </c>
      <c r="C15" s="24" t="s">
        <v>24</v>
      </c>
      <c r="D15" s="2">
        <v>12</v>
      </c>
      <c r="E15" s="11">
        <v>2.25</v>
      </c>
      <c r="F15" s="27">
        <v>0.71</v>
      </c>
      <c r="G15" s="26">
        <v>25</v>
      </c>
      <c r="H15" s="27">
        <v>0.24</v>
      </c>
      <c r="I15" s="30">
        <f t="shared" si="0"/>
        <v>2.9583333333333335</v>
      </c>
      <c r="J15"/>
      <c r="K15"/>
    </row>
    <row r="16" spans="1:11" ht="17.399999999999999" x14ac:dyDescent="0.4">
      <c r="A16" s="25">
        <v>45575</v>
      </c>
      <c r="B16" s="24" t="s">
        <v>20</v>
      </c>
      <c r="C16" s="24" t="s">
        <v>24</v>
      </c>
      <c r="D16" s="2">
        <v>13</v>
      </c>
      <c r="E16" s="11">
        <v>2.27</v>
      </c>
      <c r="F16" s="27">
        <v>0.71</v>
      </c>
      <c r="G16" s="26">
        <v>25</v>
      </c>
      <c r="H16" s="27">
        <v>0.24</v>
      </c>
      <c r="I16" s="30">
        <f t="shared" si="0"/>
        <v>2.9583333333333335</v>
      </c>
      <c r="J16"/>
      <c r="K16"/>
    </row>
    <row r="17" spans="1:11" ht="17.399999999999999" x14ac:dyDescent="0.4">
      <c r="A17" s="25">
        <v>45575</v>
      </c>
      <c r="B17" s="24" t="s">
        <v>20</v>
      </c>
      <c r="C17" s="24" t="s">
        <v>24</v>
      </c>
      <c r="D17" s="2">
        <v>14</v>
      </c>
      <c r="E17" s="11">
        <v>2.27</v>
      </c>
      <c r="F17" s="27">
        <v>0.72</v>
      </c>
      <c r="G17" s="26">
        <v>25</v>
      </c>
      <c r="H17" s="27">
        <v>0.24</v>
      </c>
      <c r="I17" s="30">
        <f t="shared" si="0"/>
        <v>3</v>
      </c>
      <c r="J17"/>
      <c r="K17"/>
    </row>
    <row r="18" spans="1:11" ht="17.399999999999999" x14ac:dyDescent="0.4">
      <c r="A18" s="25">
        <v>45575</v>
      </c>
      <c r="B18" s="24" t="s">
        <v>20</v>
      </c>
      <c r="C18" s="24" t="s">
        <v>24</v>
      </c>
      <c r="D18" s="2">
        <v>15</v>
      </c>
      <c r="E18" s="11">
        <v>2.2599999999999998</v>
      </c>
      <c r="F18" s="27">
        <v>0.65</v>
      </c>
      <c r="G18" s="26">
        <v>25</v>
      </c>
      <c r="H18" s="27">
        <v>0.24</v>
      </c>
      <c r="I18" s="30">
        <f t="shared" si="0"/>
        <v>2.7083333333333335</v>
      </c>
      <c r="J18"/>
      <c r="K18"/>
    </row>
    <row r="19" spans="1:11" ht="17.399999999999999" x14ac:dyDescent="0.4">
      <c r="A19" s="25">
        <v>45575</v>
      </c>
      <c r="B19" s="24" t="s">
        <v>20</v>
      </c>
      <c r="C19" s="24" t="s">
        <v>24</v>
      </c>
      <c r="D19" s="2">
        <v>16</v>
      </c>
      <c r="E19" s="22">
        <v>2.2400000000000002</v>
      </c>
      <c r="F19" s="28">
        <v>0.69</v>
      </c>
      <c r="G19" s="26">
        <v>25</v>
      </c>
      <c r="H19" s="27">
        <v>0.24</v>
      </c>
      <c r="I19" s="30">
        <f t="shared" si="0"/>
        <v>2.875</v>
      </c>
      <c r="J19"/>
      <c r="K19"/>
    </row>
    <row r="20" spans="1:11" ht="17.399999999999999" x14ac:dyDescent="0.4">
      <c r="A20" s="25">
        <v>45575</v>
      </c>
      <c r="B20" s="24" t="s">
        <v>20</v>
      </c>
      <c r="C20" s="24" t="s">
        <v>24</v>
      </c>
      <c r="D20" s="2">
        <v>17</v>
      </c>
      <c r="E20" s="22">
        <v>2.25</v>
      </c>
      <c r="F20" s="28">
        <v>0.65</v>
      </c>
      <c r="G20" s="26">
        <v>25</v>
      </c>
      <c r="H20" s="27">
        <v>0.24</v>
      </c>
      <c r="I20" s="30">
        <f t="shared" si="0"/>
        <v>2.7083333333333335</v>
      </c>
      <c r="J20"/>
      <c r="K20"/>
    </row>
    <row r="21" spans="1:11" ht="17.399999999999999" x14ac:dyDescent="0.4">
      <c r="A21" s="25">
        <v>45575</v>
      </c>
      <c r="B21" s="24" t="s">
        <v>20</v>
      </c>
      <c r="C21" s="24" t="s">
        <v>24</v>
      </c>
      <c r="D21" s="2">
        <v>18</v>
      </c>
      <c r="E21" s="22">
        <v>2.2400000000000002</v>
      </c>
      <c r="F21" s="28">
        <v>0.78</v>
      </c>
      <c r="G21" s="26">
        <v>25</v>
      </c>
      <c r="H21" s="27">
        <v>0.24</v>
      </c>
      <c r="I21" s="30">
        <f t="shared" si="0"/>
        <v>3.2500000000000004</v>
      </c>
      <c r="J21"/>
      <c r="K21"/>
    </row>
    <row r="22" spans="1:11" ht="17.399999999999999" x14ac:dyDescent="0.4">
      <c r="A22" s="25">
        <v>45575</v>
      </c>
      <c r="B22" s="24" t="s">
        <v>20</v>
      </c>
      <c r="C22" s="24" t="s">
        <v>24</v>
      </c>
      <c r="D22" s="2">
        <v>19</v>
      </c>
      <c r="E22" s="23">
        <v>2.2599999999999998</v>
      </c>
      <c r="F22" s="29">
        <v>0.7</v>
      </c>
      <c r="G22" s="26">
        <v>25</v>
      </c>
      <c r="H22" s="27">
        <v>0.24</v>
      </c>
      <c r="I22" s="30">
        <f t="shared" si="0"/>
        <v>2.9166666666666665</v>
      </c>
      <c r="J22"/>
      <c r="K22"/>
    </row>
    <row r="23" spans="1:11" ht="17.399999999999999" x14ac:dyDescent="0.4">
      <c r="A23" s="25">
        <v>45575</v>
      </c>
      <c r="B23" s="24" t="s">
        <v>20</v>
      </c>
      <c r="C23" s="24" t="s">
        <v>24</v>
      </c>
      <c r="D23" s="2">
        <v>20</v>
      </c>
      <c r="E23" s="22">
        <v>2.23</v>
      </c>
      <c r="F23" s="28">
        <v>0.62</v>
      </c>
      <c r="G23" s="26">
        <v>25</v>
      </c>
      <c r="H23" s="27">
        <v>0.24</v>
      </c>
      <c r="I23" s="30">
        <f t="shared" si="0"/>
        <v>2.5833333333333335</v>
      </c>
      <c r="J23"/>
      <c r="K23"/>
    </row>
    <row r="24" spans="1:11" ht="17.399999999999999" x14ac:dyDescent="0.4">
      <c r="A24" s="25">
        <v>45575</v>
      </c>
      <c r="B24" s="24" t="s">
        <v>20</v>
      </c>
      <c r="C24" s="24" t="s">
        <v>24</v>
      </c>
      <c r="D24" s="2">
        <v>21</v>
      </c>
      <c r="E24" s="22">
        <v>2.27</v>
      </c>
      <c r="F24" s="28">
        <v>0.68</v>
      </c>
      <c r="G24" s="26">
        <v>25</v>
      </c>
      <c r="H24" s="27">
        <v>0.24</v>
      </c>
      <c r="I24" s="30">
        <f t="shared" si="0"/>
        <v>2.8333333333333335</v>
      </c>
      <c r="J24"/>
      <c r="K24"/>
    </row>
    <row r="25" spans="1:11" ht="17.399999999999999" x14ac:dyDescent="0.4">
      <c r="A25" s="25">
        <v>45575</v>
      </c>
      <c r="B25" s="24" t="s">
        <v>20</v>
      </c>
      <c r="C25" s="24" t="s">
        <v>24</v>
      </c>
      <c r="D25" s="2">
        <v>22</v>
      </c>
      <c r="E25" s="22">
        <v>2.2200000000000002</v>
      </c>
      <c r="F25" s="28">
        <v>0.71</v>
      </c>
      <c r="G25" s="26">
        <v>25</v>
      </c>
      <c r="H25" s="27">
        <v>0.24</v>
      </c>
      <c r="I25" s="30">
        <f t="shared" si="0"/>
        <v>2.9583333333333335</v>
      </c>
      <c r="J25"/>
      <c r="K25"/>
    </row>
    <row r="26" spans="1:11" ht="17.399999999999999" x14ac:dyDescent="0.4">
      <c r="A26" s="25">
        <v>45575</v>
      </c>
      <c r="B26" s="24" t="s">
        <v>20</v>
      </c>
      <c r="C26" s="24" t="s">
        <v>24</v>
      </c>
      <c r="D26" s="2">
        <v>23</v>
      </c>
      <c r="E26" s="22">
        <v>2.23</v>
      </c>
      <c r="F26" s="28">
        <v>0.79</v>
      </c>
      <c r="G26" s="26">
        <v>25</v>
      </c>
      <c r="H26" s="27">
        <v>0.24</v>
      </c>
      <c r="I26" s="30">
        <f t="shared" si="0"/>
        <v>3.291666666666667</v>
      </c>
      <c r="J26"/>
      <c r="K26"/>
    </row>
    <row r="27" spans="1:11" ht="17.399999999999999" x14ac:dyDescent="0.4">
      <c r="A27" s="25">
        <v>45575</v>
      </c>
      <c r="B27" s="24" t="s">
        <v>20</v>
      </c>
      <c r="C27" s="24" t="s">
        <v>24</v>
      </c>
      <c r="D27" s="2">
        <v>24</v>
      </c>
      <c r="E27" s="22">
        <v>2.25</v>
      </c>
      <c r="F27" s="28">
        <v>0.69</v>
      </c>
      <c r="G27" s="26">
        <v>25</v>
      </c>
      <c r="H27" s="27">
        <v>0.24</v>
      </c>
      <c r="I27" s="30">
        <f t="shared" si="0"/>
        <v>2.875</v>
      </c>
      <c r="J27"/>
      <c r="K27"/>
    </row>
    <row r="28" spans="1:11" x14ac:dyDescent="0.4">
      <c r="A28" s="46" t="s">
        <v>11</v>
      </c>
      <c r="B28" s="47"/>
      <c r="C28" s="47"/>
      <c r="D28" s="48"/>
      <c r="E28" s="4">
        <f>AVERAGE(E4:E27)</f>
        <v>2.2462499999999999</v>
      </c>
      <c r="F28" s="4">
        <f>AVERAGE(F4:F27)</f>
        <v>0.69624999999999992</v>
      </c>
      <c r="G28" s="6"/>
      <c r="H28" s="6"/>
      <c r="I28" s="15">
        <f>AVERAGE(I4:I27)</f>
        <v>2.9010416666666674</v>
      </c>
    </row>
    <row r="29" spans="1:11" x14ac:dyDescent="0.4">
      <c r="A29" s="46" t="s">
        <v>12</v>
      </c>
      <c r="B29" s="47"/>
      <c r="C29" s="47"/>
      <c r="D29" s="48"/>
      <c r="E29" s="4">
        <f>MAX(E4:E27)</f>
        <v>2.2799999999999998</v>
      </c>
      <c r="F29" s="4">
        <f>MAX(F4:F27)</f>
        <v>0.79</v>
      </c>
      <c r="G29" s="5"/>
      <c r="H29" s="6"/>
      <c r="I29" s="15">
        <f>MAX(I4:I27)</f>
        <v>3.291666666666667</v>
      </c>
    </row>
    <row r="30" spans="1:11" x14ac:dyDescent="0.4">
      <c r="A30" s="46" t="s">
        <v>13</v>
      </c>
      <c r="B30" s="47"/>
      <c r="C30" s="47"/>
      <c r="D30" s="48"/>
      <c r="E30" s="4">
        <f>MIN(E4:E27)</f>
        <v>2.2200000000000002</v>
      </c>
      <c r="F30" s="4">
        <f>MIN(F4:F27)</f>
        <v>0.61</v>
      </c>
      <c r="G30" s="5"/>
      <c r="H30" s="6"/>
      <c r="I30" s="15">
        <f>MIN(I4:I27)</f>
        <v>2.5416666666666665</v>
      </c>
    </row>
    <row r="31" spans="1:11" ht="141" customHeight="1" x14ac:dyDescent="0.4">
      <c r="A31" s="1" t="s">
        <v>7</v>
      </c>
      <c r="B31" s="49" t="s">
        <v>33</v>
      </c>
      <c r="C31" s="50"/>
      <c r="D31" s="50"/>
      <c r="E31" s="51"/>
      <c r="F31" s="3" t="s">
        <v>8</v>
      </c>
      <c r="G31" s="38"/>
      <c r="H31" s="39"/>
      <c r="I31" s="40"/>
    </row>
    <row r="32" spans="1:11" ht="204.75" customHeight="1" x14ac:dyDescent="0.4">
      <c r="A32" s="3" t="s">
        <v>9</v>
      </c>
      <c r="B32" s="38"/>
      <c r="C32" s="39"/>
      <c r="D32" s="39"/>
      <c r="E32" s="40"/>
      <c r="F32" s="3"/>
      <c r="G32" s="41"/>
      <c r="H32" s="42"/>
      <c r="I32" s="43"/>
    </row>
    <row r="33" spans="1:13" x14ac:dyDescent="0.4">
      <c r="H33" s="13"/>
    </row>
    <row r="34" spans="1:13" ht="17.399999999999999" x14ac:dyDescent="0.4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ht="17.399999999999999" x14ac:dyDescent="0.4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ht="17.399999999999999" x14ac:dyDescent="0.4">
      <c r="C36"/>
      <c r="H36" s="13"/>
    </row>
  </sheetData>
  <autoFilter ref="A3:I32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286D6-0157-403C-B25C-F59ABF9D7163}">
  <sheetPr>
    <pageSetUpPr fitToPage="1"/>
  </sheetPr>
  <dimension ref="A1:M36"/>
  <sheetViews>
    <sheetView tabSelected="1" topLeftCell="A20" zoomScale="85" zoomScaleNormal="85" workbookViewId="0">
      <selection activeCell="G31" sqref="G31:I31"/>
    </sheetView>
  </sheetViews>
  <sheetFormatPr defaultColWidth="9" defaultRowHeight="15" x14ac:dyDescent="0.4"/>
  <cols>
    <col min="1" max="1" width="14.8984375" style="7" customWidth="1"/>
    <col min="2" max="2" width="13.699218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21</v>
      </c>
      <c r="C2" s="18" t="s">
        <v>14</v>
      </c>
      <c r="D2" s="44" t="s">
        <v>30</v>
      </c>
      <c r="E2" s="45"/>
      <c r="F2" s="10" t="s">
        <v>4</v>
      </c>
      <c r="G2" s="14" t="s">
        <v>28</v>
      </c>
      <c r="H2" s="18" t="s">
        <v>5</v>
      </c>
      <c r="I2" s="10">
        <v>24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19</v>
      </c>
      <c r="I3" s="17" t="s">
        <v>10</v>
      </c>
      <c r="J3"/>
      <c r="K3"/>
    </row>
    <row r="4" spans="1:11" ht="17.399999999999999" x14ac:dyDescent="0.4">
      <c r="A4" s="25">
        <v>45575</v>
      </c>
      <c r="B4" s="24" t="s">
        <v>20</v>
      </c>
      <c r="C4" s="24" t="s">
        <v>26</v>
      </c>
      <c r="D4" s="2">
        <v>1</v>
      </c>
      <c r="E4" s="11">
        <v>2.13</v>
      </c>
      <c r="F4" s="27">
        <v>0.65</v>
      </c>
      <c r="G4" s="26">
        <v>25</v>
      </c>
      <c r="H4" s="16">
        <v>0.24</v>
      </c>
      <c r="I4" s="30">
        <f>F4/H4</f>
        <v>2.7083333333333335</v>
      </c>
      <c r="J4"/>
      <c r="K4"/>
    </row>
    <row r="5" spans="1:11" ht="17.399999999999999" x14ac:dyDescent="0.4">
      <c r="A5" s="25">
        <v>45575</v>
      </c>
      <c r="B5" s="24" t="s">
        <v>20</v>
      </c>
      <c r="C5" s="24" t="s">
        <v>26</v>
      </c>
      <c r="D5" s="2">
        <v>2</v>
      </c>
      <c r="E5" s="11">
        <v>2.13</v>
      </c>
      <c r="F5" s="27">
        <v>0.55000000000000004</v>
      </c>
      <c r="G5" s="26">
        <v>25</v>
      </c>
      <c r="H5" s="16">
        <v>0.24</v>
      </c>
      <c r="I5" s="30">
        <f t="shared" ref="I5:I27" si="0">F5/H5</f>
        <v>2.291666666666667</v>
      </c>
      <c r="J5"/>
      <c r="K5"/>
    </row>
    <row r="6" spans="1:11" ht="17.399999999999999" x14ac:dyDescent="0.4">
      <c r="A6" s="25">
        <v>45575</v>
      </c>
      <c r="B6" s="24" t="s">
        <v>20</v>
      </c>
      <c r="C6" s="24" t="s">
        <v>26</v>
      </c>
      <c r="D6" s="2">
        <v>3</v>
      </c>
      <c r="E6" s="11">
        <v>2.13</v>
      </c>
      <c r="F6" s="27">
        <v>0.59</v>
      </c>
      <c r="G6" s="26">
        <v>25</v>
      </c>
      <c r="H6" s="16">
        <v>0.24</v>
      </c>
      <c r="I6" s="30">
        <f t="shared" si="0"/>
        <v>2.4583333333333335</v>
      </c>
      <c r="J6"/>
      <c r="K6"/>
    </row>
    <row r="7" spans="1:11" ht="17.399999999999999" x14ac:dyDescent="0.4">
      <c r="A7" s="25">
        <v>45575</v>
      </c>
      <c r="B7" s="24" t="s">
        <v>20</v>
      </c>
      <c r="C7" s="24" t="s">
        <v>26</v>
      </c>
      <c r="D7" s="2">
        <v>4</v>
      </c>
      <c r="E7" s="11">
        <v>2.13</v>
      </c>
      <c r="F7" s="27">
        <v>0.53</v>
      </c>
      <c r="G7" s="26">
        <v>25</v>
      </c>
      <c r="H7" s="16">
        <v>0.24</v>
      </c>
      <c r="I7" s="30">
        <f t="shared" si="0"/>
        <v>2.2083333333333335</v>
      </c>
      <c r="J7"/>
      <c r="K7"/>
    </row>
    <row r="8" spans="1:11" ht="17.399999999999999" x14ac:dyDescent="0.4">
      <c r="A8" s="25">
        <v>45575</v>
      </c>
      <c r="B8" s="24" t="s">
        <v>20</v>
      </c>
      <c r="C8" s="24" t="s">
        <v>26</v>
      </c>
      <c r="D8" s="2">
        <v>5</v>
      </c>
      <c r="E8" s="11">
        <v>2.13</v>
      </c>
      <c r="F8" s="27">
        <v>0.54</v>
      </c>
      <c r="G8" s="26">
        <v>25</v>
      </c>
      <c r="H8" s="16">
        <v>0.24</v>
      </c>
      <c r="I8" s="30">
        <f t="shared" si="0"/>
        <v>2.2500000000000004</v>
      </c>
      <c r="J8"/>
      <c r="K8"/>
    </row>
    <row r="9" spans="1:11" ht="17.399999999999999" x14ac:dyDescent="0.4">
      <c r="A9" s="25">
        <v>45575</v>
      </c>
      <c r="B9" s="24" t="s">
        <v>20</v>
      </c>
      <c r="C9" s="24" t="s">
        <v>26</v>
      </c>
      <c r="D9" s="2">
        <v>6</v>
      </c>
      <c r="E9" s="11">
        <v>2.13</v>
      </c>
      <c r="F9" s="27">
        <v>0.52</v>
      </c>
      <c r="G9" s="26">
        <v>25</v>
      </c>
      <c r="H9" s="16">
        <v>0.24</v>
      </c>
      <c r="I9" s="30">
        <f t="shared" si="0"/>
        <v>2.166666666666667</v>
      </c>
      <c r="J9"/>
      <c r="K9"/>
    </row>
    <row r="10" spans="1:11" ht="17.399999999999999" x14ac:dyDescent="0.4">
      <c r="A10" s="25">
        <v>45575</v>
      </c>
      <c r="B10" s="24" t="s">
        <v>20</v>
      </c>
      <c r="C10" s="24" t="s">
        <v>26</v>
      </c>
      <c r="D10" s="2">
        <v>7</v>
      </c>
      <c r="E10" s="11">
        <v>2.12</v>
      </c>
      <c r="F10" s="27">
        <v>0.63</v>
      </c>
      <c r="G10" s="26">
        <v>25</v>
      </c>
      <c r="H10" s="16">
        <v>0.24</v>
      </c>
      <c r="I10" s="30">
        <f t="shared" si="0"/>
        <v>2.625</v>
      </c>
      <c r="J10"/>
      <c r="K10"/>
    </row>
    <row r="11" spans="1:11" ht="17.399999999999999" x14ac:dyDescent="0.4">
      <c r="A11" s="25">
        <v>45575</v>
      </c>
      <c r="B11" s="24" t="s">
        <v>20</v>
      </c>
      <c r="C11" s="24" t="s">
        <v>26</v>
      </c>
      <c r="D11" s="2">
        <v>8</v>
      </c>
      <c r="E11" s="11">
        <v>2.13</v>
      </c>
      <c r="F11" s="27">
        <v>0.54</v>
      </c>
      <c r="G11" s="26">
        <v>25</v>
      </c>
      <c r="H11" s="16">
        <v>0.24</v>
      </c>
      <c r="I11" s="30">
        <f t="shared" si="0"/>
        <v>2.2500000000000004</v>
      </c>
      <c r="J11"/>
      <c r="K11"/>
    </row>
    <row r="12" spans="1:11" ht="17.399999999999999" x14ac:dyDescent="0.4">
      <c r="A12" s="25">
        <v>45575</v>
      </c>
      <c r="B12" s="24" t="s">
        <v>20</v>
      </c>
      <c r="C12" s="24" t="s">
        <v>26</v>
      </c>
      <c r="D12" s="2">
        <v>9</v>
      </c>
      <c r="E12" s="11">
        <v>2.12</v>
      </c>
      <c r="F12" s="27">
        <v>0.53</v>
      </c>
      <c r="G12" s="26">
        <v>25</v>
      </c>
      <c r="H12" s="16">
        <v>0.24</v>
      </c>
      <c r="I12" s="30">
        <f t="shared" si="0"/>
        <v>2.2083333333333335</v>
      </c>
      <c r="J12"/>
      <c r="K12"/>
    </row>
    <row r="13" spans="1:11" ht="17.399999999999999" x14ac:dyDescent="0.4">
      <c r="A13" s="25">
        <v>45575</v>
      </c>
      <c r="B13" s="24" t="s">
        <v>20</v>
      </c>
      <c r="C13" s="24" t="s">
        <v>26</v>
      </c>
      <c r="D13" s="2">
        <v>10</v>
      </c>
      <c r="E13" s="11">
        <v>2.12</v>
      </c>
      <c r="F13" s="27">
        <v>0.53</v>
      </c>
      <c r="G13" s="26">
        <v>25</v>
      </c>
      <c r="H13" s="16">
        <v>0.24</v>
      </c>
      <c r="I13" s="30">
        <f t="shared" si="0"/>
        <v>2.2083333333333335</v>
      </c>
      <c r="J13"/>
      <c r="K13"/>
    </row>
    <row r="14" spans="1:11" ht="17.399999999999999" x14ac:dyDescent="0.4">
      <c r="A14" s="25">
        <v>45575</v>
      </c>
      <c r="B14" s="24" t="s">
        <v>20</v>
      </c>
      <c r="C14" s="24" t="s">
        <v>26</v>
      </c>
      <c r="D14" s="2">
        <v>11</v>
      </c>
      <c r="E14" s="11">
        <v>2.12</v>
      </c>
      <c r="F14" s="27">
        <v>0.63</v>
      </c>
      <c r="G14" s="26">
        <v>25</v>
      </c>
      <c r="H14" s="16">
        <v>0.24</v>
      </c>
      <c r="I14" s="30">
        <f t="shared" si="0"/>
        <v>2.625</v>
      </c>
      <c r="J14"/>
      <c r="K14"/>
    </row>
    <row r="15" spans="1:11" ht="17.399999999999999" x14ac:dyDescent="0.4">
      <c r="A15" s="25">
        <v>45575</v>
      </c>
      <c r="B15" s="24" t="s">
        <v>20</v>
      </c>
      <c r="C15" s="24" t="s">
        <v>26</v>
      </c>
      <c r="D15" s="2">
        <v>12</v>
      </c>
      <c r="E15" s="11">
        <v>2.13</v>
      </c>
      <c r="F15" s="27">
        <v>0.63</v>
      </c>
      <c r="G15" s="26">
        <v>25</v>
      </c>
      <c r="H15" s="16">
        <v>0.24</v>
      </c>
      <c r="I15" s="30">
        <f t="shared" si="0"/>
        <v>2.625</v>
      </c>
      <c r="J15"/>
      <c r="K15"/>
    </row>
    <row r="16" spans="1:11" ht="17.399999999999999" x14ac:dyDescent="0.4">
      <c r="A16" s="25">
        <v>45575</v>
      </c>
      <c r="B16" s="24" t="s">
        <v>20</v>
      </c>
      <c r="C16" s="24" t="s">
        <v>26</v>
      </c>
      <c r="D16" s="2">
        <v>13</v>
      </c>
      <c r="E16" s="11">
        <v>2.13</v>
      </c>
      <c r="F16" s="27">
        <v>0.55000000000000004</v>
      </c>
      <c r="G16" s="26">
        <v>25</v>
      </c>
      <c r="H16" s="16">
        <v>0.24</v>
      </c>
      <c r="I16" s="30">
        <f t="shared" si="0"/>
        <v>2.291666666666667</v>
      </c>
      <c r="J16"/>
      <c r="K16"/>
    </row>
    <row r="17" spans="1:11" ht="17.399999999999999" x14ac:dyDescent="0.4">
      <c r="A17" s="25">
        <v>45575</v>
      </c>
      <c r="B17" s="24" t="s">
        <v>20</v>
      </c>
      <c r="C17" s="24" t="s">
        <v>26</v>
      </c>
      <c r="D17" s="2">
        <v>14</v>
      </c>
      <c r="E17" s="11">
        <v>2.13</v>
      </c>
      <c r="F17" s="27">
        <v>0.62</v>
      </c>
      <c r="G17" s="26">
        <v>25</v>
      </c>
      <c r="H17" s="16">
        <v>0.24</v>
      </c>
      <c r="I17" s="30">
        <f t="shared" si="0"/>
        <v>2.5833333333333335</v>
      </c>
      <c r="J17"/>
      <c r="K17"/>
    </row>
    <row r="18" spans="1:11" ht="17.399999999999999" x14ac:dyDescent="0.4">
      <c r="A18" s="25">
        <v>45575</v>
      </c>
      <c r="B18" s="24" t="s">
        <v>20</v>
      </c>
      <c r="C18" s="24" t="s">
        <v>26</v>
      </c>
      <c r="D18" s="2">
        <v>15</v>
      </c>
      <c r="E18" s="11">
        <v>2.12</v>
      </c>
      <c r="F18" s="27">
        <v>0.51</v>
      </c>
      <c r="G18" s="26">
        <v>25</v>
      </c>
      <c r="H18" s="16">
        <v>0.24</v>
      </c>
      <c r="I18" s="30">
        <f t="shared" si="0"/>
        <v>2.125</v>
      </c>
      <c r="J18"/>
      <c r="K18"/>
    </row>
    <row r="19" spans="1:11" ht="17.399999999999999" x14ac:dyDescent="0.4">
      <c r="A19" s="25">
        <v>45575</v>
      </c>
      <c r="B19" s="24" t="s">
        <v>20</v>
      </c>
      <c r="C19" s="24" t="s">
        <v>26</v>
      </c>
      <c r="D19" s="2">
        <v>16</v>
      </c>
      <c r="E19" s="22">
        <v>2.13</v>
      </c>
      <c r="F19" s="28">
        <v>0.48</v>
      </c>
      <c r="G19" s="26">
        <v>25</v>
      </c>
      <c r="H19" s="16">
        <v>0.24</v>
      </c>
      <c r="I19" s="30">
        <f t="shared" si="0"/>
        <v>2</v>
      </c>
      <c r="J19"/>
      <c r="K19"/>
    </row>
    <row r="20" spans="1:11" ht="17.399999999999999" x14ac:dyDescent="0.4">
      <c r="A20" s="25">
        <v>45575</v>
      </c>
      <c r="B20" s="24" t="s">
        <v>20</v>
      </c>
      <c r="C20" s="24" t="s">
        <v>26</v>
      </c>
      <c r="D20" s="2">
        <v>17</v>
      </c>
      <c r="E20" s="22">
        <v>2.13</v>
      </c>
      <c r="F20" s="28">
        <v>0.6</v>
      </c>
      <c r="G20" s="26">
        <v>25</v>
      </c>
      <c r="H20" s="16">
        <v>0.24</v>
      </c>
      <c r="I20" s="30">
        <f t="shared" si="0"/>
        <v>2.5</v>
      </c>
      <c r="J20"/>
      <c r="K20"/>
    </row>
    <row r="21" spans="1:11" ht="17.399999999999999" x14ac:dyDescent="0.4">
      <c r="A21" s="25">
        <v>45575</v>
      </c>
      <c r="B21" s="24" t="s">
        <v>20</v>
      </c>
      <c r="C21" s="24" t="s">
        <v>26</v>
      </c>
      <c r="D21" s="2">
        <v>18</v>
      </c>
      <c r="E21" s="22">
        <v>2.13</v>
      </c>
      <c r="F21" s="28">
        <v>0.49</v>
      </c>
      <c r="G21" s="26">
        <v>25</v>
      </c>
      <c r="H21" s="16">
        <v>0.24</v>
      </c>
      <c r="I21" s="30">
        <f t="shared" si="0"/>
        <v>2.0416666666666665</v>
      </c>
      <c r="J21"/>
      <c r="K21"/>
    </row>
    <row r="22" spans="1:11" ht="17.399999999999999" x14ac:dyDescent="0.4">
      <c r="A22" s="25">
        <v>45575</v>
      </c>
      <c r="B22" s="24" t="s">
        <v>20</v>
      </c>
      <c r="C22" s="24" t="s">
        <v>26</v>
      </c>
      <c r="D22" s="2">
        <v>19</v>
      </c>
      <c r="E22" s="23">
        <v>2.13</v>
      </c>
      <c r="F22" s="29">
        <v>0.6</v>
      </c>
      <c r="G22" s="26">
        <v>25</v>
      </c>
      <c r="H22" s="16">
        <v>0.24</v>
      </c>
      <c r="I22" s="30">
        <f t="shared" si="0"/>
        <v>2.5</v>
      </c>
      <c r="J22"/>
      <c r="K22"/>
    </row>
    <row r="23" spans="1:11" ht="17.399999999999999" x14ac:dyDescent="0.4">
      <c r="A23" s="25">
        <v>45575</v>
      </c>
      <c r="B23" s="24" t="s">
        <v>20</v>
      </c>
      <c r="C23" s="24" t="s">
        <v>26</v>
      </c>
      <c r="D23" s="2">
        <v>20</v>
      </c>
      <c r="E23" s="22">
        <v>2.13</v>
      </c>
      <c r="F23" s="28">
        <v>0.56000000000000005</v>
      </c>
      <c r="G23" s="26">
        <v>25</v>
      </c>
      <c r="H23" s="16">
        <v>0.24</v>
      </c>
      <c r="I23" s="30">
        <f t="shared" si="0"/>
        <v>2.3333333333333335</v>
      </c>
      <c r="J23"/>
      <c r="K23"/>
    </row>
    <row r="24" spans="1:11" ht="17.399999999999999" x14ac:dyDescent="0.4">
      <c r="A24" s="25">
        <v>45575</v>
      </c>
      <c r="B24" s="24" t="s">
        <v>20</v>
      </c>
      <c r="C24" s="24" t="s">
        <v>26</v>
      </c>
      <c r="D24" s="2">
        <v>21</v>
      </c>
      <c r="E24" s="22">
        <v>2.13</v>
      </c>
      <c r="F24" s="28">
        <v>0.51</v>
      </c>
      <c r="G24" s="26">
        <v>25</v>
      </c>
      <c r="H24" s="16">
        <v>0.24</v>
      </c>
      <c r="I24" s="30">
        <f t="shared" si="0"/>
        <v>2.125</v>
      </c>
      <c r="J24"/>
      <c r="K24"/>
    </row>
    <row r="25" spans="1:11" ht="17.399999999999999" x14ac:dyDescent="0.4">
      <c r="A25" s="25">
        <v>45575</v>
      </c>
      <c r="B25" s="24" t="s">
        <v>20</v>
      </c>
      <c r="C25" s="24" t="s">
        <v>26</v>
      </c>
      <c r="D25" s="2">
        <v>22</v>
      </c>
      <c r="E25" s="22">
        <v>2.13</v>
      </c>
      <c r="F25" s="28">
        <v>0.51</v>
      </c>
      <c r="G25" s="26">
        <v>25</v>
      </c>
      <c r="H25" s="16">
        <v>0.24</v>
      </c>
      <c r="I25" s="30">
        <f t="shared" si="0"/>
        <v>2.125</v>
      </c>
      <c r="J25"/>
      <c r="K25"/>
    </row>
    <row r="26" spans="1:11" ht="17.399999999999999" x14ac:dyDescent="0.4">
      <c r="A26" s="25">
        <v>45575</v>
      </c>
      <c r="B26" s="24" t="s">
        <v>20</v>
      </c>
      <c r="C26" s="24" t="s">
        <v>26</v>
      </c>
      <c r="D26" s="2">
        <v>23</v>
      </c>
      <c r="E26" s="22">
        <v>2.13</v>
      </c>
      <c r="F26" s="28">
        <v>0.47</v>
      </c>
      <c r="G26" s="26">
        <v>25</v>
      </c>
      <c r="H26" s="16">
        <v>0.24</v>
      </c>
      <c r="I26" s="30">
        <f t="shared" si="0"/>
        <v>1.9583333333333333</v>
      </c>
      <c r="J26"/>
      <c r="K26"/>
    </row>
    <row r="27" spans="1:11" ht="17.399999999999999" x14ac:dyDescent="0.4">
      <c r="A27" s="25">
        <v>45575</v>
      </c>
      <c r="B27" s="24" t="s">
        <v>20</v>
      </c>
      <c r="C27" s="24" t="s">
        <v>26</v>
      </c>
      <c r="D27" s="2">
        <v>24</v>
      </c>
      <c r="E27" s="22">
        <v>2.12</v>
      </c>
      <c r="F27" s="28">
        <v>0.43</v>
      </c>
      <c r="G27" s="26">
        <v>25</v>
      </c>
      <c r="H27" s="16">
        <v>0.24</v>
      </c>
      <c r="I27" s="30">
        <f t="shared" si="0"/>
        <v>1.7916666666666667</v>
      </c>
      <c r="J27"/>
      <c r="K27"/>
    </row>
    <row r="28" spans="1:11" x14ac:dyDescent="0.4">
      <c r="A28" s="46" t="s">
        <v>11</v>
      </c>
      <c r="B28" s="47"/>
      <c r="C28" s="47"/>
      <c r="D28" s="48"/>
      <c r="E28" s="4">
        <f>AVERAGE(E4:E27)</f>
        <v>2.1275000000000008</v>
      </c>
      <c r="F28" s="4">
        <f>AVERAGE(F4:F27)</f>
        <v>0.55000000000000004</v>
      </c>
      <c r="G28" s="6"/>
      <c r="H28" s="6"/>
      <c r="I28" s="15">
        <f>AVERAGE(I4:I27)</f>
        <v>2.2916666666666665</v>
      </c>
    </row>
    <row r="29" spans="1:11" x14ac:dyDescent="0.4">
      <c r="A29" s="46" t="s">
        <v>12</v>
      </c>
      <c r="B29" s="47"/>
      <c r="C29" s="47"/>
      <c r="D29" s="48"/>
      <c r="E29" s="4">
        <f>MAX(E4:E27)</f>
        <v>2.13</v>
      </c>
      <c r="F29" s="4">
        <f>MAX(F4:F27)</f>
        <v>0.65</v>
      </c>
      <c r="G29" s="5"/>
      <c r="H29" s="6"/>
      <c r="I29" s="15">
        <f>MAX(I4:I27)</f>
        <v>2.7083333333333335</v>
      </c>
    </row>
    <row r="30" spans="1:11" x14ac:dyDescent="0.4">
      <c r="A30" s="46" t="s">
        <v>13</v>
      </c>
      <c r="B30" s="47"/>
      <c r="C30" s="47"/>
      <c r="D30" s="48"/>
      <c r="E30" s="4">
        <f>MIN(E4:E27)</f>
        <v>2.12</v>
      </c>
      <c r="F30" s="4">
        <f>MIN(F4:F27)</f>
        <v>0.43</v>
      </c>
      <c r="G30" s="5"/>
      <c r="H30" s="6"/>
      <c r="I30" s="15">
        <f>MIN(I4:I27)</f>
        <v>1.7916666666666667</v>
      </c>
    </row>
    <row r="31" spans="1:11" ht="141" customHeight="1" x14ac:dyDescent="0.4">
      <c r="A31" s="1" t="s">
        <v>7</v>
      </c>
      <c r="B31" s="49" t="s">
        <v>34</v>
      </c>
      <c r="C31" s="50"/>
      <c r="D31" s="50"/>
      <c r="E31" s="51"/>
      <c r="F31" s="3" t="s">
        <v>8</v>
      </c>
      <c r="G31" s="38"/>
      <c r="H31" s="39"/>
      <c r="I31" s="40"/>
    </row>
    <row r="32" spans="1:11" ht="204.75" customHeight="1" x14ac:dyDescent="0.4">
      <c r="A32" s="3" t="s">
        <v>9</v>
      </c>
      <c r="B32" s="38"/>
      <c r="C32" s="39"/>
      <c r="D32" s="39"/>
      <c r="E32" s="40"/>
      <c r="F32" s="3"/>
      <c r="G32" s="41"/>
      <c r="H32" s="42"/>
      <c r="I32" s="43"/>
    </row>
    <row r="33" spans="1:13" x14ac:dyDescent="0.4">
      <c r="H33" s="13"/>
    </row>
    <row r="34" spans="1:13" ht="17.399999999999999" x14ac:dyDescent="0.4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ht="17.399999999999999" x14ac:dyDescent="0.4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ht="17.399999999999999" x14ac:dyDescent="0.4">
      <c r="C36"/>
      <c r="H36" s="13"/>
    </row>
  </sheetData>
  <autoFilter ref="A3:I32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축전지 #1</vt:lpstr>
      <vt:lpstr>축전지 #2</vt:lpstr>
      <vt:lpstr>축전지 #3</vt:lpstr>
      <vt:lpstr>통전 전 축전지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2024-10-11T04:21:37Z</dcterms:modified>
  <cp:contentStatus/>
</cp:coreProperties>
</file>