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pptx" ContentType="application/vnd.openxmlformats-officedocument.presentationml.presentation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고경민\2. 산업용\2. 화재예방활동\2. 점검 목록\2025년\"/>
    </mc:Choice>
  </mc:AlternateContent>
  <bookViews>
    <workbookView xWindow="0" yWindow="0" windowWidth="28800" windowHeight="12348" activeTab="1"/>
  </bookViews>
  <sheets>
    <sheet name="UPS" sheetId="6" r:id="rId1"/>
    <sheet name="정류기" sheetId="13" r:id="rId2"/>
    <sheet name="Sheet1" sheetId="9" state="hidden" r:id="rId3"/>
  </sheets>
  <definedNames>
    <definedName name="_xlnm._FilterDatabase" localSheetId="0" hidden="1">UPS!$A$4:$J$4</definedName>
    <definedName name="_xlnm._FilterDatabase" localSheetId="1" hidden="1">정류기!$A$4:$J$4</definedName>
  </definedNames>
  <calcPr calcId="162913"/>
</workbook>
</file>

<file path=xl/calcChain.xml><?xml version="1.0" encoding="utf-8"?>
<calcChain xmlns="http://schemas.openxmlformats.org/spreadsheetml/2006/main">
  <c r="I6" i="13" l="1"/>
  <c r="I7" i="13" s="1"/>
  <c r="I8" i="13" s="1"/>
  <c r="C6" i="13"/>
  <c r="C7" i="13" s="1"/>
  <c r="C8" i="13" s="1"/>
  <c r="C9" i="13" s="1"/>
  <c r="C10" i="13" s="1"/>
  <c r="C11" i="13" s="1"/>
  <c r="C12" i="13" s="1"/>
  <c r="C13" i="13" s="1"/>
  <c r="B6" i="13"/>
  <c r="B7" i="13" s="1"/>
  <c r="B8" i="13" s="1"/>
  <c r="B9" i="13" s="1"/>
  <c r="B10" i="13" s="1"/>
  <c r="B11" i="13" s="1"/>
  <c r="B12" i="13" s="1"/>
  <c r="B13" i="13" s="1"/>
  <c r="A6" i="13"/>
  <c r="A7" i="13" s="1"/>
  <c r="A8" i="13" s="1"/>
  <c r="A9" i="13" s="1"/>
  <c r="A10" i="13" s="1"/>
  <c r="A11" i="13" s="1"/>
  <c r="A12" i="13" s="1"/>
  <c r="A13" i="13" s="1"/>
  <c r="J5" i="13"/>
  <c r="J6" i="13" l="1"/>
  <c r="J8" i="13"/>
  <c r="I9" i="13"/>
  <c r="J7" i="13"/>
  <c r="I6" i="6"/>
  <c r="I7" i="6" s="1"/>
  <c r="I8" i="6" s="1"/>
  <c r="I9" i="6" s="1"/>
  <c r="I10" i="6" s="1"/>
  <c r="I11" i="6" s="1"/>
  <c r="I12" i="6" s="1"/>
  <c r="I13" i="6" s="1"/>
  <c r="I14" i="6" s="1"/>
  <c r="I15" i="6" s="1"/>
  <c r="I16" i="6" s="1"/>
  <c r="I17" i="6" s="1"/>
  <c r="I18" i="6" s="1"/>
  <c r="I19" i="6" s="1"/>
  <c r="I20" i="6" s="1"/>
  <c r="I21" i="6" s="1"/>
  <c r="I22" i="6" s="1"/>
  <c r="I23" i="6" s="1"/>
  <c r="I24" i="6" s="1"/>
  <c r="I25" i="6" s="1"/>
  <c r="I26" i="6" s="1"/>
  <c r="I27" i="6" s="1"/>
  <c r="I28" i="6" s="1"/>
  <c r="I29" i="6" s="1"/>
  <c r="I30" i="6" s="1"/>
  <c r="I31" i="6" s="1"/>
  <c r="I32" i="6" s="1"/>
  <c r="I33" i="6" s="1"/>
  <c r="I34" i="6" s="1"/>
  <c r="I35" i="6" s="1"/>
  <c r="I36" i="6" s="1"/>
  <c r="I37" i="6" s="1"/>
  <c r="I38" i="6" s="1"/>
  <c r="I39" i="6" s="1"/>
  <c r="I40" i="6" s="1"/>
  <c r="I41" i="6" s="1"/>
  <c r="I42" i="6" s="1"/>
  <c r="I43" i="6" s="1"/>
  <c r="I44" i="6" s="1"/>
  <c r="I45" i="6" s="1"/>
  <c r="I46" i="6" s="1"/>
  <c r="I47" i="6" s="1"/>
  <c r="I48" i="6" s="1"/>
  <c r="I49" i="6" s="1"/>
  <c r="I50" i="6" s="1"/>
  <c r="I51" i="6" s="1"/>
  <c r="I52" i="6" s="1"/>
  <c r="I53" i="6" s="1"/>
  <c r="I54" i="6" s="1"/>
  <c r="I55" i="6" s="1"/>
  <c r="I56" i="6" s="1"/>
  <c r="I57" i="6" s="1"/>
  <c r="I58" i="6" s="1"/>
  <c r="I59" i="6" s="1"/>
  <c r="I60" i="6" s="1"/>
  <c r="I61" i="6" s="1"/>
  <c r="I62" i="6" s="1"/>
  <c r="I63" i="6" s="1"/>
  <c r="I64" i="6" s="1"/>
  <c r="I10" i="13" l="1"/>
  <c r="J9" i="13"/>
  <c r="J31" i="6"/>
  <c r="J32" i="6"/>
  <c r="J33" i="6"/>
  <c r="C6" i="6"/>
  <c r="I11" i="13" l="1"/>
  <c r="J10" i="13"/>
  <c r="J64" i="6"/>
  <c r="J63" i="6"/>
  <c r="J62" i="6"/>
  <c r="J61" i="6"/>
  <c r="J60" i="6"/>
  <c r="J59" i="6"/>
  <c r="J58" i="6"/>
  <c r="J57" i="6"/>
  <c r="J56" i="6"/>
  <c r="J55" i="6"/>
  <c r="J54" i="6"/>
  <c r="J53" i="6"/>
  <c r="J52" i="6"/>
  <c r="J51" i="6"/>
  <c r="J50" i="6"/>
  <c r="J49" i="6"/>
  <c r="J48" i="6"/>
  <c r="J47" i="6"/>
  <c r="J46" i="6"/>
  <c r="J45" i="6"/>
  <c r="J44" i="6"/>
  <c r="J43" i="6"/>
  <c r="J42" i="6"/>
  <c r="J41" i="6"/>
  <c r="J40" i="6"/>
  <c r="J39" i="6"/>
  <c r="J38" i="6"/>
  <c r="J37" i="6"/>
  <c r="J36" i="6"/>
  <c r="J35" i="6"/>
  <c r="J34" i="6"/>
  <c r="J30" i="6"/>
  <c r="J29" i="6"/>
  <c r="J28" i="6"/>
  <c r="J27" i="6"/>
  <c r="J26" i="6"/>
  <c r="J25" i="6"/>
  <c r="J24" i="6"/>
  <c r="J23" i="6"/>
  <c r="J22" i="6"/>
  <c r="J21" i="6"/>
  <c r="J20" i="6"/>
  <c r="J19" i="6"/>
  <c r="J18" i="6"/>
  <c r="J17" i="6"/>
  <c r="J16" i="6"/>
  <c r="J15" i="6"/>
  <c r="J14" i="6"/>
  <c r="J13" i="6"/>
  <c r="J12" i="6"/>
  <c r="J11" i="6"/>
  <c r="J10" i="6"/>
  <c r="J9" i="6"/>
  <c r="J8" i="6"/>
  <c r="J7" i="6"/>
  <c r="J6" i="6"/>
  <c r="C7" i="6"/>
  <c r="C8" i="6" s="1"/>
  <c r="C9" i="6" s="1"/>
  <c r="C10" i="6" s="1"/>
  <c r="C11" i="6" s="1"/>
  <c r="C12" i="6" s="1"/>
  <c r="C13" i="6" s="1"/>
  <c r="C14" i="6" s="1"/>
  <c r="C15" i="6" s="1"/>
  <c r="C16" i="6" s="1"/>
  <c r="C17" i="6" s="1"/>
  <c r="C18" i="6" s="1"/>
  <c r="C19" i="6" s="1"/>
  <c r="C20" i="6" s="1"/>
  <c r="C21" i="6" s="1"/>
  <c r="C22" i="6" s="1"/>
  <c r="C23" i="6" s="1"/>
  <c r="C24" i="6" s="1"/>
  <c r="C25" i="6" s="1"/>
  <c r="C26" i="6" s="1"/>
  <c r="C27" i="6" s="1"/>
  <c r="C28" i="6" s="1"/>
  <c r="C29" i="6" s="1"/>
  <c r="C30" i="6" s="1"/>
  <c r="C31" i="6" s="1"/>
  <c r="C32" i="6" s="1"/>
  <c r="C33" i="6" s="1"/>
  <c r="C34" i="6" s="1"/>
  <c r="C35" i="6" s="1"/>
  <c r="C36" i="6" s="1"/>
  <c r="C37" i="6" s="1"/>
  <c r="C38" i="6" s="1"/>
  <c r="C39" i="6" s="1"/>
  <c r="C40" i="6" s="1"/>
  <c r="C41" i="6" s="1"/>
  <c r="C42" i="6" s="1"/>
  <c r="C43" i="6" s="1"/>
  <c r="C44" i="6" s="1"/>
  <c r="C45" i="6" s="1"/>
  <c r="C46" i="6" s="1"/>
  <c r="C47" i="6" s="1"/>
  <c r="C48" i="6" s="1"/>
  <c r="C49" i="6" s="1"/>
  <c r="C50" i="6" s="1"/>
  <c r="C51" i="6" s="1"/>
  <c r="C52" i="6" s="1"/>
  <c r="C53" i="6" s="1"/>
  <c r="C54" i="6" s="1"/>
  <c r="C55" i="6" s="1"/>
  <c r="C56" i="6" s="1"/>
  <c r="C57" i="6" s="1"/>
  <c r="C58" i="6" s="1"/>
  <c r="C59" i="6" s="1"/>
  <c r="C60" i="6" s="1"/>
  <c r="C61" i="6" s="1"/>
  <c r="C62" i="6" s="1"/>
  <c r="C63" i="6" s="1"/>
  <c r="C64" i="6" s="1"/>
  <c r="B6" i="6"/>
  <c r="B7" i="6" s="1"/>
  <c r="B8" i="6" s="1"/>
  <c r="B9" i="6" s="1"/>
  <c r="B10" i="6" s="1"/>
  <c r="B11" i="6" s="1"/>
  <c r="B12" i="6" s="1"/>
  <c r="B13" i="6" s="1"/>
  <c r="B14" i="6" s="1"/>
  <c r="B15" i="6" s="1"/>
  <c r="B16" i="6" s="1"/>
  <c r="B17" i="6" s="1"/>
  <c r="B18" i="6" s="1"/>
  <c r="B19" i="6" s="1"/>
  <c r="B20" i="6" s="1"/>
  <c r="B21" i="6" s="1"/>
  <c r="B22" i="6" s="1"/>
  <c r="B23" i="6" s="1"/>
  <c r="B24" i="6" s="1"/>
  <c r="B25" i="6" s="1"/>
  <c r="B26" i="6" s="1"/>
  <c r="B27" i="6" s="1"/>
  <c r="B28" i="6" s="1"/>
  <c r="B29" i="6" s="1"/>
  <c r="B30" i="6" s="1"/>
  <c r="B31" i="6" s="1"/>
  <c r="B32" i="6" s="1"/>
  <c r="B33" i="6" s="1"/>
  <c r="B34" i="6" s="1"/>
  <c r="B35" i="6" s="1"/>
  <c r="B36" i="6" s="1"/>
  <c r="B37" i="6" s="1"/>
  <c r="B38" i="6" s="1"/>
  <c r="B39" i="6" s="1"/>
  <c r="B40" i="6" s="1"/>
  <c r="B41" i="6" s="1"/>
  <c r="B42" i="6" s="1"/>
  <c r="B43" i="6" s="1"/>
  <c r="B44" i="6" s="1"/>
  <c r="B45" i="6" s="1"/>
  <c r="B46" i="6" s="1"/>
  <c r="B47" i="6" s="1"/>
  <c r="B48" i="6" s="1"/>
  <c r="B49" i="6" s="1"/>
  <c r="B50" i="6" s="1"/>
  <c r="B51" i="6" s="1"/>
  <c r="B52" i="6" s="1"/>
  <c r="B53" i="6" s="1"/>
  <c r="B54" i="6" s="1"/>
  <c r="B55" i="6" s="1"/>
  <c r="B56" i="6" s="1"/>
  <c r="B57" i="6" s="1"/>
  <c r="B58" i="6" s="1"/>
  <c r="B59" i="6" s="1"/>
  <c r="B60" i="6" s="1"/>
  <c r="B61" i="6" s="1"/>
  <c r="B62" i="6" s="1"/>
  <c r="B63" i="6" s="1"/>
  <c r="B64" i="6" s="1"/>
  <c r="A6" i="6"/>
  <c r="A7" i="6" s="1"/>
  <c r="A8" i="6" s="1"/>
  <c r="A9" i="6" s="1"/>
  <c r="A10" i="6" s="1"/>
  <c r="A11" i="6" s="1"/>
  <c r="A12" i="6" s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A31" i="6" s="1"/>
  <c r="A32" i="6" s="1"/>
  <c r="A33" i="6" s="1"/>
  <c r="A34" i="6" s="1"/>
  <c r="A35" i="6" s="1"/>
  <c r="A36" i="6" s="1"/>
  <c r="A37" i="6" s="1"/>
  <c r="A38" i="6" s="1"/>
  <c r="A39" i="6" s="1"/>
  <c r="A40" i="6" s="1"/>
  <c r="A41" i="6" s="1"/>
  <c r="A42" i="6" s="1"/>
  <c r="A43" i="6" s="1"/>
  <c r="A44" i="6" s="1"/>
  <c r="A45" i="6" s="1"/>
  <c r="A46" i="6" s="1"/>
  <c r="A47" i="6" s="1"/>
  <c r="A48" i="6" s="1"/>
  <c r="A49" i="6" s="1"/>
  <c r="A50" i="6" s="1"/>
  <c r="A51" i="6" s="1"/>
  <c r="A52" i="6" s="1"/>
  <c r="A53" i="6" s="1"/>
  <c r="A54" i="6" s="1"/>
  <c r="A55" i="6" s="1"/>
  <c r="A56" i="6" s="1"/>
  <c r="A57" i="6" s="1"/>
  <c r="A58" i="6" s="1"/>
  <c r="A59" i="6" s="1"/>
  <c r="A60" i="6" s="1"/>
  <c r="A61" i="6" s="1"/>
  <c r="A62" i="6" s="1"/>
  <c r="A63" i="6" s="1"/>
  <c r="A64" i="6" s="1"/>
  <c r="J5" i="6"/>
  <c r="J66" i="6" l="1"/>
  <c r="J65" i="6"/>
  <c r="J11" i="13"/>
  <c r="I12" i="13"/>
  <c r="I13" i="13" l="1"/>
  <c r="J12" i="13"/>
  <c r="J13" i="13" l="1"/>
</calcChain>
</file>

<file path=xl/sharedStrings.xml><?xml version="1.0" encoding="utf-8"?>
<sst xmlns="http://schemas.openxmlformats.org/spreadsheetml/2006/main" count="84" uniqueCount="44">
  <si>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</si>
  <si>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</si>
  <si>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</si>
  <si>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</si>
  <si>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</si>
  <si>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</si>
  <si>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</si>
  <si>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</si>
  <si>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</si>
  <si>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</si>
  <si>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</si>
  <si>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</si>
  <si>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</si>
  <si>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</si>
  <si>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</si>
  <si>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양 호</t>
    <phoneticPr fontId="19" type="noConversion"/>
  </si>
  <si>
    <t>점검 내용</t>
    <phoneticPr fontId="19" type="noConversion"/>
  </si>
  <si>
    <t>화재예방 점검활동</t>
    <phoneticPr fontId="19" type="noConversion"/>
  </si>
  <si>
    <t>설치 일자</t>
    <phoneticPr fontId="19" type="noConversion"/>
  </si>
  <si>
    <t>조치사항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</si>
  <si>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</si>
  <si>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</si>
  <si>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</si>
  <si>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</si>
  <si>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</si>
  <si>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</si>
  <si>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</si>
  <si>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</si>
  <si>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</si>
  <si>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>케이블 보호관 없음</t>
    <phoneticPr fontId="19" type="noConversion"/>
  </si>
  <si>
    <t xml:space="preserve">점검결과 내용 통보
</t>
    <phoneticPr fontId="19" type="noConversion"/>
  </si>
  <si>
    <t>RP250(+)</t>
    <phoneticPr fontId="19" type="noConversion"/>
  </si>
  <si>
    <t>2023.07.10</t>
    <phoneticPr fontId="19" type="noConversion"/>
  </si>
  <si>
    <t>전북보건환경연구원</t>
    <phoneticPr fontId="19" type="noConversion"/>
  </si>
  <si>
    <t>UPS 150KVA</t>
    <phoneticPr fontId="19" type="noConversion"/>
  </si>
  <si>
    <t>2023.08.31</t>
    <phoneticPr fontId="19" type="noConversion"/>
  </si>
  <si>
    <t>미 흡(30도)</t>
    <phoneticPr fontId="19" type="noConversion"/>
  </si>
  <si>
    <t>양 호(별도 표시 없음)</t>
    <phoneticPr fontId="19" type="noConversion"/>
  </si>
  <si>
    <t>2023.07.08</t>
    <phoneticPr fontId="19" type="noConversion"/>
  </si>
  <si>
    <t>RP100(+)</t>
    <phoneticPr fontId="19" type="noConversion"/>
  </si>
  <si>
    <t>양 호(3단 1열)</t>
    <phoneticPr fontId="19" type="noConversion"/>
  </si>
  <si>
    <t>양 호(5단 1열, 2조 병렬)</t>
    <phoneticPr fontId="19" type="noConversion"/>
  </si>
  <si>
    <t>1. 배터리 상태 양호, '24년 점검시 충전전압 하향 조정 및 온도 관리 요청하였으나 관리 부분 변화 없음
→ 세진파워텍 측과 통화 후 충전전압 조정하기로 합의함, 냉방 장치 가동 22℃ 설정 완료</t>
    <phoneticPr fontId="19" type="noConversion"/>
  </si>
  <si>
    <t>정류기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</si>
</sst>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0_);[Red]\(0.00\)"/>
    <numFmt numFmtId="178" formatCode="0.0_);[Red]\(0.0\)"/>
    <numFmt numFmtId="179" formatCode="0.0%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87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9" fontId="20" fillId="0" borderId="0" xfId="0" applyNumberFormat="1" applyFont="1">
      <alignment vertical="center"/>
    </xf>
    <xf numFmtId="0" fontId="20" fillId="0" borderId="0" xfId="0" applyFont="1" applyFill="1" applyBorder="1" applyAlignment="1">
      <alignment horizontal="center" vertical="center" shrinkToFit="1"/>
    </xf>
    <xf numFmtId="178" fontId="21" fillId="0" borderId="0" xfId="0" applyNumberFormat="1" applyFont="1" applyBorder="1" applyAlignment="1">
      <alignment horizontal="center" vertical="center"/>
    </xf>
    <xf numFmtId="9" fontId="21" fillId="33" borderId="0" xfId="43" applyFont="1" applyFill="1" applyBorder="1" applyAlignment="1">
      <alignment horizontal="center" vertical="center"/>
    </xf>
    <xf numFmtId="179" fontId="21" fillId="0" borderId="0" xfId="43" applyNumberFormat="1" applyFont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2" fontId="20" fillId="0" borderId="0" xfId="0" applyNumberFormat="1" applyFont="1">
      <alignment vertical="center"/>
    </xf>
    <xf numFmtId="0" fontId="20" fillId="0" borderId="0" xfId="0" applyFont="1" applyAlignment="1">
      <alignment horizontal="left" vertical="center"/>
    </xf>
    <xf numFmtId="0" fontId="20" fillId="0" borderId="0" xfId="0" applyFont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2" fontId="20" fillId="0" borderId="0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1" fillId="0" borderId="14" xfId="0" applyFont="1" applyFill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2" fontId="21" fillId="0" borderId="0" xfId="0" applyNumberFormat="1" applyFont="1" applyBorder="1" applyAlignment="1">
      <alignment horizontal="center" vertical="center"/>
    </xf>
    <xf numFmtId="179" fontId="21" fillId="0" borderId="10" xfId="43" applyNumberFormat="1" applyFont="1" applyBorder="1" applyAlignment="1">
      <alignment horizontal="center" vertical="center"/>
    </xf>
    <xf numFmtId="0" fontId="20" fillId="0" borderId="0" xfId="0" applyFont="1" applyBorder="1">
      <alignment vertical="center"/>
    </xf>
    <xf numFmtId="176" fontId="21" fillId="0" borderId="16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0" fillId="0" borderId="20" xfId="0" applyFont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213360</xdr:colOff>
          <xdr:row>24</xdr:row>
          <xdr:rowOff>0</xdr:rowOff>
        </xdr:from>
        <xdr:to>
          <xdr:col>3</xdr:col>
          <xdr:colOff>114300</xdr:colOff>
          <xdr:row>24</xdr:row>
          <xdr:rowOff>0</xdr:rowOff>
        </xdr:to>
        <xdr:sp macro="" textlink="">
          <xdr:nvSpPr>
            <xdr:cNvPr id="7170" name="Object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ackage" Target="../embeddings/Microsoft_PowerPoint_______.pptx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4"/>
  <sheetViews>
    <sheetView zoomScale="85" zoomScaleNormal="85" workbookViewId="0">
      <selection activeCell="A5" sqref="A5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3" ht="15.6" thickBot="1" x14ac:dyDescent="0.45"/>
    <row r="2" spans="1:13" ht="45.6" customHeight="1" thickBot="1" x14ac:dyDescent="0.45">
      <c r="A2" s="31" t="s">
        <v>0</v>
      </c>
      <c r="B2" s="31" t="s">
        <v>31</v>
      </c>
      <c r="C2" s="31" t="s">
        <v>1</v>
      </c>
      <c r="D2" s="48" t="s">
        <v>32</v>
      </c>
      <c r="E2" s="49"/>
      <c r="F2" s="4" t="s">
        <v>12</v>
      </c>
      <c r="G2" s="50" t="s">
        <v>17</v>
      </c>
      <c r="H2" s="51"/>
      <c r="I2" s="31" t="s">
        <v>13</v>
      </c>
      <c r="J2" s="4">
        <v>60</v>
      </c>
    </row>
    <row r="3" spans="1:13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3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3" ht="22.2" customHeight="1" x14ac:dyDescent="0.4">
      <c r="A5" s="32">
        <v>45806</v>
      </c>
      <c r="B5" s="12" t="s">
        <v>33</v>
      </c>
      <c r="C5" s="12" t="s">
        <v>34</v>
      </c>
      <c r="D5" s="39">
        <v>1</v>
      </c>
      <c r="E5" s="30">
        <v>13.4</v>
      </c>
      <c r="F5" s="30">
        <v>2.58</v>
      </c>
      <c r="G5" s="38"/>
      <c r="H5" s="24"/>
      <c r="I5" s="14">
        <v>2.7</v>
      </c>
      <c r="J5" s="15">
        <f>F5/I5</f>
        <v>0.95555555555555549</v>
      </c>
      <c r="K5" s="25"/>
      <c r="L5" s="33"/>
    </row>
    <row r="6" spans="1:13" ht="22.2" customHeight="1" x14ac:dyDescent="0.4">
      <c r="A6" s="32">
        <f>A5</f>
        <v>45806</v>
      </c>
      <c r="B6" s="12" t="str">
        <f>B5</f>
        <v>전북보건환경연구원</v>
      </c>
      <c r="C6" s="12" t="str">
        <f>C5</f>
        <v>UPS 150KVA</v>
      </c>
      <c r="D6" s="39">
        <v>2</v>
      </c>
      <c r="E6" s="30">
        <v>13.39</v>
      </c>
      <c r="F6" s="30">
        <v>2.54</v>
      </c>
      <c r="G6" s="38"/>
      <c r="H6" s="24"/>
      <c r="I6" s="14">
        <f>I5</f>
        <v>2.7</v>
      </c>
      <c r="J6" s="15">
        <f t="shared" ref="J6:J64" si="0">F6/I6</f>
        <v>0.94074074074074066</v>
      </c>
      <c r="K6" s="25"/>
    </row>
    <row r="7" spans="1:13" ht="22.2" customHeight="1" x14ac:dyDescent="0.4">
      <c r="A7" s="32">
        <f t="shared" ref="A7:C22" si="1">A6</f>
        <v>45806</v>
      </c>
      <c r="B7" s="12" t="str">
        <f t="shared" si="1"/>
        <v>전북보건환경연구원</v>
      </c>
      <c r="C7" s="12" t="str">
        <f t="shared" si="1"/>
        <v>UPS 150KVA</v>
      </c>
      <c r="D7" s="39">
        <v>3</v>
      </c>
      <c r="E7" s="30">
        <v>13.41</v>
      </c>
      <c r="F7" s="30">
        <v>2.54</v>
      </c>
      <c r="G7" s="38"/>
      <c r="H7" s="24"/>
      <c r="I7" s="14">
        <f t="shared" ref="I7:I64" si="2">I6</f>
        <v>2.7</v>
      </c>
      <c r="J7" s="15">
        <f t="shared" si="0"/>
        <v>0.94074074074074066</v>
      </c>
      <c r="L7" s="33"/>
    </row>
    <row r="8" spans="1:13" ht="22.2" customHeight="1" x14ac:dyDescent="0.4">
      <c r="A8" s="32">
        <f t="shared" ref="A8" si="3">A7</f>
        <v>45806</v>
      </c>
      <c r="B8" s="12" t="str">
        <f t="shared" ref="B8" si="4">B7</f>
        <v>전북보건환경연구원</v>
      </c>
      <c r="C8" s="12" t="str">
        <f t="shared" si="1"/>
        <v>UPS 150KVA</v>
      </c>
      <c r="D8" s="39">
        <v>4</v>
      </c>
      <c r="E8" s="30">
        <v>13.38</v>
      </c>
      <c r="F8" s="30">
        <v>2.62</v>
      </c>
      <c r="G8" s="38"/>
      <c r="H8" s="24"/>
      <c r="I8" s="14">
        <f t="shared" si="2"/>
        <v>2.7</v>
      </c>
      <c r="J8" s="15">
        <f t="shared" si="0"/>
        <v>0.97037037037037033</v>
      </c>
      <c r="L8" s="33"/>
    </row>
    <row r="9" spans="1:13" ht="22.2" customHeight="1" x14ac:dyDescent="0.4">
      <c r="A9" s="32">
        <f t="shared" ref="A9" si="5">A8</f>
        <v>45806</v>
      </c>
      <c r="B9" s="12" t="str">
        <f t="shared" ref="B9" si="6">B8</f>
        <v>전북보건환경연구원</v>
      </c>
      <c r="C9" s="12" t="str">
        <f t="shared" si="1"/>
        <v>UPS 150KVA</v>
      </c>
      <c r="D9" s="39">
        <v>5</v>
      </c>
      <c r="E9" s="30">
        <v>13.43</v>
      </c>
      <c r="F9" s="30">
        <v>2.57</v>
      </c>
      <c r="G9" s="38"/>
      <c r="H9" s="24"/>
      <c r="I9" s="14">
        <f t="shared" si="2"/>
        <v>2.7</v>
      </c>
      <c r="J9" s="15">
        <f t="shared" si="0"/>
        <v>0.95185185185185173</v>
      </c>
    </row>
    <row r="10" spans="1:13" ht="22.2" customHeight="1" x14ac:dyDescent="0.4">
      <c r="A10" s="32">
        <f t="shared" ref="A10" si="7">A9</f>
        <v>45806</v>
      </c>
      <c r="B10" s="12" t="str">
        <f t="shared" ref="B10" si="8">B9</f>
        <v>전북보건환경연구원</v>
      </c>
      <c r="C10" s="12" t="str">
        <f t="shared" si="1"/>
        <v>UPS 150KVA</v>
      </c>
      <c r="D10" s="39">
        <v>6</v>
      </c>
      <c r="E10" s="30">
        <v>13.39</v>
      </c>
      <c r="F10" s="30">
        <v>2.58</v>
      </c>
      <c r="G10" s="38"/>
      <c r="H10" s="24"/>
      <c r="I10" s="14">
        <f t="shared" si="2"/>
        <v>2.7</v>
      </c>
      <c r="J10" s="15">
        <f t="shared" si="0"/>
        <v>0.95555555555555549</v>
      </c>
    </row>
    <row r="11" spans="1:13" ht="22.2" customHeight="1" x14ac:dyDescent="0.4">
      <c r="A11" s="32">
        <f t="shared" ref="A11" si="9">A10</f>
        <v>45806</v>
      </c>
      <c r="B11" s="12" t="str">
        <f t="shared" ref="B11" si="10">B10</f>
        <v>전북보건환경연구원</v>
      </c>
      <c r="C11" s="12" t="str">
        <f t="shared" si="1"/>
        <v>UPS 150KVA</v>
      </c>
      <c r="D11" s="39">
        <v>7</v>
      </c>
      <c r="E11" s="30">
        <v>13.38</v>
      </c>
      <c r="F11" s="30">
        <v>2.54</v>
      </c>
      <c r="G11" s="38"/>
      <c r="H11" s="24"/>
      <c r="I11" s="14">
        <f t="shared" si="2"/>
        <v>2.7</v>
      </c>
      <c r="J11" s="15">
        <f t="shared" si="0"/>
        <v>0.94074074074074066</v>
      </c>
      <c r="M11" s="33"/>
    </row>
    <row r="12" spans="1:13" ht="22.2" customHeight="1" x14ac:dyDescent="0.4">
      <c r="A12" s="32">
        <f t="shared" ref="A12" si="11">A11</f>
        <v>45806</v>
      </c>
      <c r="B12" s="12" t="str">
        <f t="shared" ref="B12" si="12">B11</f>
        <v>전북보건환경연구원</v>
      </c>
      <c r="C12" s="12" t="str">
        <f t="shared" si="1"/>
        <v>UPS 150KVA</v>
      </c>
      <c r="D12" s="39">
        <v>8</v>
      </c>
      <c r="E12" s="30">
        <v>13.39</v>
      </c>
      <c r="F12" s="30">
        <v>2.57</v>
      </c>
      <c r="G12" s="38"/>
      <c r="H12" s="24"/>
      <c r="I12" s="14">
        <f t="shared" si="2"/>
        <v>2.7</v>
      </c>
      <c r="J12" s="15">
        <f t="shared" si="0"/>
        <v>0.95185185185185173</v>
      </c>
    </row>
    <row r="13" spans="1:13" ht="22.2" customHeight="1" x14ac:dyDescent="0.4">
      <c r="A13" s="32">
        <f t="shared" ref="A13" si="13">A12</f>
        <v>45806</v>
      </c>
      <c r="B13" s="12" t="str">
        <f t="shared" ref="B13" si="14">B12</f>
        <v>전북보건환경연구원</v>
      </c>
      <c r="C13" s="12" t="str">
        <f t="shared" si="1"/>
        <v>UPS 150KVA</v>
      </c>
      <c r="D13" s="39">
        <v>9</v>
      </c>
      <c r="E13" s="30">
        <v>13.38</v>
      </c>
      <c r="F13" s="30">
        <v>2.58</v>
      </c>
      <c r="G13" s="38"/>
      <c r="H13" s="24"/>
      <c r="I13" s="14">
        <f t="shared" si="2"/>
        <v>2.7</v>
      </c>
      <c r="J13" s="15">
        <f t="shared" si="0"/>
        <v>0.95555555555555549</v>
      </c>
    </row>
    <row r="14" spans="1:13" ht="22.2" customHeight="1" x14ac:dyDescent="0.4">
      <c r="A14" s="32">
        <f t="shared" ref="A14" si="15">A13</f>
        <v>45806</v>
      </c>
      <c r="B14" s="12" t="str">
        <f t="shared" ref="B14" si="16">B13</f>
        <v>전북보건환경연구원</v>
      </c>
      <c r="C14" s="12" t="str">
        <f t="shared" si="1"/>
        <v>UPS 150KVA</v>
      </c>
      <c r="D14" s="39">
        <v>10</v>
      </c>
      <c r="E14" s="30">
        <v>13.36</v>
      </c>
      <c r="F14" s="30">
        <v>2.56</v>
      </c>
      <c r="G14" s="38"/>
      <c r="H14" s="24"/>
      <c r="I14" s="14">
        <f t="shared" si="2"/>
        <v>2.7</v>
      </c>
      <c r="J14" s="15">
        <f t="shared" si="0"/>
        <v>0.94814814814814807</v>
      </c>
    </row>
    <row r="15" spans="1:13" ht="22.2" customHeight="1" x14ac:dyDescent="0.4">
      <c r="A15" s="32">
        <f t="shared" ref="A15" si="17">A14</f>
        <v>45806</v>
      </c>
      <c r="B15" s="12" t="str">
        <f t="shared" ref="B15" si="18">B14</f>
        <v>전북보건환경연구원</v>
      </c>
      <c r="C15" s="12" t="str">
        <f t="shared" si="1"/>
        <v>UPS 150KVA</v>
      </c>
      <c r="D15" s="39">
        <v>11</v>
      </c>
      <c r="E15" s="30">
        <v>13.36</v>
      </c>
      <c r="F15" s="30">
        <v>2.58</v>
      </c>
      <c r="G15" s="38"/>
      <c r="H15" s="24"/>
      <c r="I15" s="14">
        <f t="shared" si="2"/>
        <v>2.7</v>
      </c>
      <c r="J15" s="15">
        <f t="shared" si="0"/>
        <v>0.95555555555555549</v>
      </c>
    </row>
    <row r="16" spans="1:13" ht="22.2" customHeight="1" x14ac:dyDescent="0.4">
      <c r="A16" s="32">
        <f t="shared" ref="A16" si="19">A15</f>
        <v>45806</v>
      </c>
      <c r="B16" s="12" t="str">
        <f t="shared" ref="B16" si="20">B15</f>
        <v>전북보건환경연구원</v>
      </c>
      <c r="C16" s="12" t="str">
        <f t="shared" si="1"/>
        <v>UPS 150KVA</v>
      </c>
      <c r="D16" s="39">
        <v>12</v>
      </c>
      <c r="E16" s="30">
        <v>13.32</v>
      </c>
      <c r="F16" s="30">
        <v>2.59</v>
      </c>
      <c r="G16" s="38"/>
      <c r="H16" s="24"/>
      <c r="I16" s="14">
        <f t="shared" si="2"/>
        <v>2.7</v>
      </c>
      <c r="J16" s="15">
        <f t="shared" si="0"/>
        <v>0.95925925925925914</v>
      </c>
    </row>
    <row r="17" spans="1:10" ht="22.2" customHeight="1" x14ac:dyDescent="0.4">
      <c r="A17" s="32">
        <f t="shared" ref="A17" si="21">A16</f>
        <v>45806</v>
      </c>
      <c r="B17" s="12" t="str">
        <f t="shared" ref="B17" si="22">B16</f>
        <v>전북보건환경연구원</v>
      </c>
      <c r="C17" s="12" t="str">
        <f t="shared" si="1"/>
        <v>UPS 150KVA</v>
      </c>
      <c r="D17" s="39">
        <v>13</v>
      </c>
      <c r="E17" s="30">
        <v>13.36</v>
      </c>
      <c r="F17" s="30">
        <v>2.6</v>
      </c>
      <c r="G17" s="38"/>
      <c r="H17" s="24"/>
      <c r="I17" s="14">
        <f t="shared" si="2"/>
        <v>2.7</v>
      </c>
      <c r="J17" s="15">
        <f t="shared" si="0"/>
        <v>0.96296296296296291</v>
      </c>
    </row>
    <row r="18" spans="1:10" ht="22.2" customHeight="1" x14ac:dyDescent="0.4">
      <c r="A18" s="32">
        <f t="shared" ref="A18" si="23">A17</f>
        <v>45806</v>
      </c>
      <c r="B18" s="12" t="str">
        <f t="shared" ref="B18" si="24">B17</f>
        <v>전북보건환경연구원</v>
      </c>
      <c r="C18" s="12" t="str">
        <f t="shared" si="1"/>
        <v>UPS 150KVA</v>
      </c>
      <c r="D18" s="39">
        <v>14</v>
      </c>
      <c r="E18" s="30">
        <v>13.33</v>
      </c>
      <c r="F18" s="30">
        <v>2.57</v>
      </c>
      <c r="G18" s="38"/>
      <c r="H18" s="24"/>
      <c r="I18" s="14">
        <f t="shared" si="2"/>
        <v>2.7</v>
      </c>
      <c r="J18" s="15">
        <f t="shared" si="0"/>
        <v>0.95185185185185173</v>
      </c>
    </row>
    <row r="19" spans="1:10" ht="22.2" customHeight="1" x14ac:dyDescent="0.4">
      <c r="A19" s="32">
        <f t="shared" ref="A19" si="25">A18</f>
        <v>45806</v>
      </c>
      <c r="B19" s="12" t="str">
        <f t="shared" ref="B19" si="26">B18</f>
        <v>전북보건환경연구원</v>
      </c>
      <c r="C19" s="12" t="str">
        <f t="shared" si="1"/>
        <v>UPS 150KVA</v>
      </c>
      <c r="D19" s="39">
        <v>15</v>
      </c>
      <c r="E19" s="30">
        <v>13.32</v>
      </c>
      <c r="F19" s="30">
        <v>2.64</v>
      </c>
      <c r="G19" s="38"/>
      <c r="H19" s="24"/>
      <c r="I19" s="14">
        <f t="shared" si="2"/>
        <v>2.7</v>
      </c>
      <c r="J19" s="15">
        <f t="shared" si="0"/>
        <v>0.97777777777777775</v>
      </c>
    </row>
    <row r="20" spans="1:10" ht="22.2" customHeight="1" x14ac:dyDescent="0.4">
      <c r="A20" s="32">
        <f t="shared" ref="A20" si="27">A19</f>
        <v>45806</v>
      </c>
      <c r="B20" s="12" t="str">
        <f t="shared" ref="B20" si="28">B19</f>
        <v>전북보건환경연구원</v>
      </c>
      <c r="C20" s="12" t="str">
        <f t="shared" si="1"/>
        <v>UPS 150KVA</v>
      </c>
      <c r="D20" s="39">
        <v>16</v>
      </c>
      <c r="E20" s="30">
        <v>13.29</v>
      </c>
      <c r="F20" s="30">
        <v>2.62</v>
      </c>
      <c r="G20" s="38"/>
      <c r="H20" s="24"/>
      <c r="I20" s="14">
        <f t="shared" si="2"/>
        <v>2.7</v>
      </c>
      <c r="J20" s="15">
        <f t="shared" si="0"/>
        <v>0.97037037037037033</v>
      </c>
    </row>
    <row r="21" spans="1:10" ht="22.2" customHeight="1" x14ac:dyDescent="0.4">
      <c r="A21" s="32">
        <f t="shared" ref="A21" si="29">A20</f>
        <v>45806</v>
      </c>
      <c r="B21" s="12" t="str">
        <f t="shared" ref="B21" si="30">B20</f>
        <v>전북보건환경연구원</v>
      </c>
      <c r="C21" s="12" t="str">
        <f t="shared" si="1"/>
        <v>UPS 150KVA</v>
      </c>
      <c r="D21" s="39">
        <v>17</v>
      </c>
      <c r="E21" s="30">
        <v>13.29</v>
      </c>
      <c r="F21" s="30">
        <v>2.61</v>
      </c>
      <c r="G21" s="38"/>
      <c r="H21" s="24"/>
      <c r="I21" s="14">
        <f t="shared" si="2"/>
        <v>2.7</v>
      </c>
      <c r="J21" s="15">
        <f t="shared" si="0"/>
        <v>0.96666666666666656</v>
      </c>
    </row>
    <row r="22" spans="1:10" ht="22.2" customHeight="1" x14ac:dyDescent="0.4">
      <c r="A22" s="32">
        <f t="shared" ref="A22" si="31">A21</f>
        <v>45806</v>
      </c>
      <c r="B22" s="12" t="str">
        <f t="shared" ref="B22" si="32">B21</f>
        <v>전북보건환경연구원</v>
      </c>
      <c r="C22" s="12" t="str">
        <f t="shared" si="1"/>
        <v>UPS 150KVA</v>
      </c>
      <c r="D22" s="39">
        <v>18</v>
      </c>
      <c r="E22" s="30">
        <v>13.3</v>
      </c>
      <c r="F22" s="30">
        <v>2.6</v>
      </c>
      <c r="G22" s="38"/>
      <c r="H22" s="24"/>
      <c r="I22" s="14">
        <f t="shared" si="2"/>
        <v>2.7</v>
      </c>
      <c r="J22" s="15">
        <f t="shared" si="0"/>
        <v>0.96296296296296291</v>
      </c>
    </row>
    <row r="23" spans="1:10" ht="22.2" customHeight="1" x14ac:dyDescent="0.4">
      <c r="A23" s="32">
        <f t="shared" ref="A23" si="33">A22</f>
        <v>45806</v>
      </c>
      <c r="B23" s="12" t="str">
        <f t="shared" ref="B23:C33" si="34">B22</f>
        <v>전북보건환경연구원</v>
      </c>
      <c r="C23" s="12" t="str">
        <f t="shared" si="34"/>
        <v>UPS 150KVA</v>
      </c>
      <c r="D23" s="39">
        <v>19</v>
      </c>
      <c r="E23" s="30">
        <v>13.32</v>
      </c>
      <c r="F23" s="30">
        <v>2.54</v>
      </c>
      <c r="G23" s="38"/>
      <c r="H23" s="24"/>
      <c r="I23" s="14">
        <f t="shared" si="2"/>
        <v>2.7</v>
      </c>
      <c r="J23" s="15">
        <f t="shared" si="0"/>
        <v>0.94074074074074066</v>
      </c>
    </row>
    <row r="24" spans="1:10" ht="22.2" customHeight="1" x14ac:dyDescent="0.4">
      <c r="A24" s="32">
        <f t="shared" ref="A24" si="35">A23</f>
        <v>45806</v>
      </c>
      <c r="B24" s="12" t="str">
        <f t="shared" si="34"/>
        <v>전북보건환경연구원</v>
      </c>
      <c r="C24" s="12" t="str">
        <f t="shared" si="34"/>
        <v>UPS 150KVA</v>
      </c>
      <c r="D24" s="39">
        <v>20</v>
      </c>
      <c r="E24" s="30">
        <v>13.3</v>
      </c>
      <c r="F24" s="30">
        <v>2.63</v>
      </c>
      <c r="G24" s="38"/>
      <c r="H24" s="24"/>
      <c r="I24" s="14">
        <f t="shared" si="2"/>
        <v>2.7</v>
      </c>
      <c r="J24" s="15">
        <f t="shared" si="0"/>
        <v>0.97407407407407398</v>
      </c>
    </row>
    <row r="25" spans="1:10" ht="22.2" customHeight="1" x14ac:dyDescent="0.4">
      <c r="A25" s="32">
        <f t="shared" ref="A25" si="36">A24</f>
        <v>45806</v>
      </c>
      <c r="B25" s="12" t="str">
        <f t="shared" si="34"/>
        <v>전북보건환경연구원</v>
      </c>
      <c r="C25" s="12" t="str">
        <f t="shared" si="34"/>
        <v>UPS 150KVA</v>
      </c>
      <c r="D25" s="39">
        <v>21</v>
      </c>
      <c r="E25" s="30">
        <v>13.28</v>
      </c>
      <c r="F25" s="30">
        <v>2.62</v>
      </c>
      <c r="G25" s="38"/>
      <c r="H25" s="24"/>
      <c r="I25" s="14">
        <f t="shared" si="2"/>
        <v>2.7</v>
      </c>
      <c r="J25" s="15">
        <f t="shared" si="0"/>
        <v>0.97037037037037033</v>
      </c>
    </row>
    <row r="26" spans="1:10" ht="22.2" customHeight="1" x14ac:dyDescent="0.4">
      <c r="A26" s="32">
        <f t="shared" ref="A26" si="37">A25</f>
        <v>45806</v>
      </c>
      <c r="B26" s="12" t="str">
        <f t="shared" si="34"/>
        <v>전북보건환경연구원</v>
      </c>
      <c r="C26" s="12" t="str">
        <f t="shared" si="34"/>
        <v>UPS 150KVA</v>
      </c>
      <c r="D26" s="39">
        <v>22</v>
      </c>
      <c r="E26" s="30">
        <v>13.33</v>
      </c>
      <c r="F26" s="30">
        <v>2.59</v>
      </c>
      <c r="G26" s="38"/>
      <c r="H26" s="24"/>
      <c r="I26" s="14">
        <f t="shared" si="2"/>
        <v>2.7</v>
      </c>
      <c r="J26" s="15">
        <f t="shared" si="0"/>
        <v>0.95925925925925914</v>
      </c>
    </row>
    <row r="27" spans="1:10" ht="22.2" customHeight="1" x14ac:dyDescent="0.4">
      <c r="A27" s="32">
        <f t="shared" ref="A27" si="38">A26</f>
        <v>45806</v>
      </c>
      <c r="B27" s="12" t="str">
        <f t="shared" si="34"/>
        <v>전북보건환경연구원</v>
      </c>
      <c r="C27" s="12" t="str">
        <f t="shared" si="34"/>
        <v>UPS 150KVA</v>
      </c>
      <c r="D27" s="39">
        <v>23</v>
      </c>
      <c r="E27" s="30">
        <v>13.3</v>
      </c>
      <c r="F27" s="30">
        <v>2.52</v>
      </c>
      <c r="G27" s="38"/>
      <c r="H27" s="24"/>
      <c r="I27" s="14">
        <f t="shared" si="2"/>
        <v>2.7</v>
      </c>
      <c r="J27" s="15">
        <f t="shared" si="0"/>
        <v>0.93333333333333324</v>
      </c>
    </row>
    <row r="28" spans="1:10" ht="22.2" customHeight="1" x14ac:dyDescent="0.4">
      <c r="A28" s="32">
        <f t="shared" ref="A28" si="39">A27</f>
        <v>45806</v>
      </c>
      <c r="B28" s="12" t="str">
        <f t="shared" si="34"/>
        <v>전북보건환경연구원</v>
      </c>
      <c r="C28" s="12" t="str">
        <f t="shared" si="34"/>
        <v>UPS 150KVA</v>
      </c>
      <c r="D28" s="39">
        <v>24</v>
      </c>
      <c r="E28" s="30">
        <v>13.28</v>
      </c>
      <c r="F28" s="30">
        <v>2.62</v>
      </c>
      <c r="G28" s="38"/>
      <c r="H28" s="24"/>
      <c r="I28" s="14">
        <f t="shared" si="2"/>
        <v>2.7</v>
      </c>
      <c r="J28" s="15">
        <f t="shared" si="0"/>
        <v>0.97037037037037033</v>
      </c>
    </row>
    <row r="29" spans="1:10" ht="22.2" customHeight="1" x14ac:dyDescent="0.4">
      <c r="A29" s="32">
        <f t="shared" ref="A29" si="40">A28</f>
        <v>45806</v>
      </c>
      <c r="B29" s="12" t="str">
        <f t="shared" si="34"/>
        <v>전북보건환경연구원</v>
      </c>
      <c r="C29" s="12" t="str">
        <f t="shared" si="34"/>
        <v>UPS 150KVA</v>
      </c>
      <c r="D29" s="39">
        <v>25</v>
      </c>
      <c r="E29" s="30">
        <v>13.32</v>
      </c>
      <c r="F29" s="30">
        <v>2.58</v>
      </c>
      <c r="G29" s="38"/>
      <c r="H29" s="24"/>
      <c r="I29" s="14">
        <f t="shared" si="2"/>
        <v>2.7</v>
      </c>
      <c r="J29" s="15">
        <f t="shared" si="0"/>
        <v>0.95555555555555549</v>
      </c>
    </row>
    <row r="30" spans="1:10" ht="22.2" customHeight="1" x14ac:dyDescent="0.4">
      <c r="A30" s="32">
        <f t="shared" ref="A30" si="41">A29</f>
        <v>45806</v>
      </c>
      <c r="B30" s="12" t="str">
        <f t="shared" si="34"/>
        <v>전북보건환경연구원</v>
      </c>
      <c r="C30" s="12" t="str">
        <f t="shared" si="34"/>
        <v>UPS 150KVA</v>
      </c>
      <c r="D30" s="39">
        <v>26</v>
      </c>
      <c r="E30" s="30">
        <v>13.31</v>
      </c>
      <c r="F30" s="30">
        <v>2.56</v>
      </c>
      <c r="G30" s="38"/>
      <c r="H30" s="24"/>
      <c r="I30" s="14">
        <f t="shared" si="2"/>
        <v>2.7</v>
      </c>
      <c r="J30" s="15">
        <f t="shared" si="0"/>
        <v>0.94814814814814807</v>
      </c>
    </row>
    <row r="31" spans="1:10" ht="22.2" customHeight="1" x14ac:dyDescent="0.4">
      <c r="A31" s="32">
        <f t="shared" ref="A31" si="42">A30</f>
        <v>45806</v>
      </c>
      <c r="B31" s="12" t="str">
        <f t="shared" si="34"/>
        <v>전북보건환경연구원</v>
      </c>
      <c r="C31" s="12" t="str">
        <f t="shared" si="34"/>
        <v>UPS 150KVA</v>
      </c>
      <c r="D31" s="39">
        <v>27</v>
      </c>
      <c r="E31" s="30">
        <v>13.31</v>
      </c>
      <c r="F31" s="30">
        <v>2.57</v>
      </c>
      <c r="G31" s="38"/>
      <c r="H31" s="24"/>
      <c r="I31" s="14">
        <f t="shared" si="2"/>
        <v>2.7</v>
      </c>
      <c r="J31" s="15">
        <f>F31/I31</f>
        <v>0.95185185185185173</v>
      </c>
    </row>
    <row r="32" spans="1:10" ht="22.2" customHeight="1" x14ac:dyDescent="0.4">
      <c r="A32" s="32">
        <f t="shared" ref="A32" si="43">A31</f>
        <v>45806</v>
      </c>
      <c r="B32" s="12" t="str">
        <f t="shared" si="34"/>
        <v>전북보건환경연구원</v>
      </c>
      <c r="C32" s="12" t="str">
        <f t="shared" si="34"/>
        <v>UPS 150KVA</v>
      </c>
      <c r="D32" s="39">
        <v>28</v>
      </c>
      <c r="E32" s="30">
        <v>13.3</v>
      </c>
      <c r="F32" s="30">
        <v>2.54</v>
      </c>
      <c r="G32" s="38"/>
      <c r="H32" s="24"/>
      <c r="I32" s="14">
        <f t="shared" si="2"/>
        <v>2.7</v>
      </c>
      <c r="J32" s="15">
        <f>F32/I32</f>
        <v>0.94074074074074066</v>
      </c>
    </row>
    <row r="33" spans="1:10" ht="22.2" customHeight="1" x14ac:dyDescent="0.4">
      <c r="A33" s="32">
        <f t="shared" ref="A33:C64" si="44">A32</f>
        <v>45806</v>
      </c>
      <c r="B33" s="12" t="str">
        <f t="shared" si="34"/>
        <v>전북보건환경연구원</v>
      </c>
      <c r="C33" s="12" t="str">
        <f t="shared" si="34"/>
        <v>UPS 150KVA</v>
      </c>
      <c r="D33" s="39">
        <v>29</v>
      </c>
      <c r="E33" s="30">
        <v>13.3</v>
      </c>
      <c r="F33" s="30">
        <v>2.58</v>
      </c>
      <c r="G33" s="38"/>
      <c r="H33" s="24"/>
      <c r="I33" s="14">
        <f t="shared" si="2"/>
        <v>2.7</v>
      </c>
      <c r="J33" s="15">
        <f>F33/I33</f>
        <v>0.95555555555555549</v>
      </c>
    </row>
    <row r="34" spans="1:10" ht="22.2" customHeight="1" x14ac:dyDescent="0.4">
      <c r="A34" s="42">
        <f t="shared" si="44"/>
        <v>45806</v>
      </c>
      <c r="B34" s="12" t="str">
        <f t="shared" si="44"/>
        <v>전북보건환경연구원</v>
      </c>
      <c r="C34" s="12" t="str">
        <f t="shared" si="44"/>
        <v>UPS 150KVA</v>
      </c>
      <c r="D34" s="39">
        <v>30</v>
      </c>
      <c r="E34" s="30">
        <v>13.27</v>
      </c>
      <c r="F34" s="30">
        <v>2.6</v>
      </c>
      <c r="G34" s="38"/>
      <c r="H34" s="24"/>
      <c r="I34" s="14">
        <f t="shared" si="2"/>
        <v>2.7</v>
      </c>
      <c r="J34" s="15">
        <f t="shared" si="0"/>
        <v>0.96296296296296291</v>
      </c>
    </row>
    <row r="35" spans="1:10" ht="22.2" customHeight="1" x14ac:dyDescent="0.4">
      <c r="A35" s="42">
        <f t="shared" si="44"/>
        <v>45806</v>
      </c>
      <c r="B35" s="12" t="str">
        <f t="shared" si="44"/>
        <v>전북보건환경연구원</v>
      </c>
      <c r="C35" s="12" t="str">
        <f t="shared" si="44"/>
        <v>UPS 150KVA</v>
      </c>
      <c r="D35" s="39">
        <v>31</v>
      </c>
      <c r="E35" s="30">
        <v>13.38</v>
      </c>
      <c r="F35" s="30">
        <v>2.52</v>
      </c>
      <c r="G35" s="38"/>
      <c r="H35" s="24"/>
      <c r="I35" s="14">
        <f t="shared" si="2"/>
        <v>2.7</v>
      </c>
      <c r="J35" s="15">
        <f t="shared" si="0"/>
        <v>0.93333333333333324</v>
      </c>
    </row>
    <row r="36" spans="1:10" ht="22.2" customHeight="1" x14ac:dyDescent="0.4">
      <c r="A36" s="42">
        <f t="shared" si="44"/>
        <v>45806</v>
      </c>
      <c r="B36" s="12" t="str">
        <f t="shared" si="44"/>
        <v>전북보건환경연구원</v>
      </c>
      <c r="C36" s="12" t="str">
        <f t="shared" si="44"/>
        <v>UPS 150KVA</v>
      </c>
      <c r="D36" s="39">
        <v>32</v>
      </c>
      <c r="E36" s="30">
        <v>13.35</v>
      </c>
      <c r="F36" s="30">
        <v>2.59</v>
      </c>
      <c r="G36" s="38"/>
      <c r="H36" s="24"/>
      <c r="I36" s="14">
        <f t="shared" si="2"/>
        <v>2.7</v>
      </c>
      <c r="J36" s="15">
        <f t="shared" si="0"/>
        <v>0.95925925925925914</v>
      </c>
    </row>
    <row r="37" spans="1:10" ht="22.2" customHeight="1" x14ac:dyDescent="0.4">
      <c r="A37" s="42">
        <f t="shared" si="44"/>
        <v>45806</v>
      </c>
      <c r="B37" s="12" t="str">
        <f t="shared" si="44"/>
        <v>전북보건환경연구원</v>
      </c>
      <c r="C37" s="12" t="str">
        <f t="shared" si="44"/>
        <v>UPS 150KVA</v>
      </c>
      <c r="D37" s="39">
        <v>33</v>
      </c>
      <c r="E37" s="30">
        <v>13.35</v>
      </c>
      <c r="F37" s="30">
        <v>2.56</v>
      </c>
      <c r="G37" s="38"/>
      <c r="H37" s="24"/>
      <c r="I37" s="14">
        <f t="shared" si="2"/>
        <v>2.7</v>
      </c>
      <c r="J37" s="15">
        <f t="shared" si="0"/>
        <v>0.94814814814814807</v>
      </c>
    </row>
    <row r="38" spans="1:10" ht="22.2" customHeight="1" x14ac:dyDescent="0.4">
      <c r="A38" s="42">
        <f t="shared" si="44"/>
        <v>45806</v>
      </c>
      <c r="B38" s="12" t="str">
        <f t="shared" si="44"/>
        <v>전북보건환경연구원</v>
      </c>
      <c r="C38" s="12" t="str">
        <f t="shared" si="44"/>
        <v>UPS 150KVA</v>
      </c>
      <c r="D38" s="39">
        <v>34</v>
      </c>
      <c r="E38" s="30">
        <v>13.39</v>
      </c>
      <c r="F38" s="30">
        <v>2.4700000000000002</v>
      </c>
      <c r="G38" s="38"/>
      <c r="H38" s="24"/>
      <c r="I38" s="14">
        <f t="shared" si="2"/>
        <v>2.7</v>
      </c>
      <c r="J38" s="15">
        <f t="shared" si="0"/>
        <v>0.91481481481481486</v>
      </c>
    </row>
    <row r="39" spans="1:10" ht="22.2" customHeight="1" x14ac:dyDescent="0.4">
      <c r="A39" s="42">
        <f t="shared" si="44"/>
        <v>45806</v>
      </c>
      <c r="B39" s="12" t="str">
        <f t="shared" si="44"/>
        <v>전북보건환경연구원</v>
      </c>
      <c r="C39" s="12" t="str">
        <f t="shared" si="44"/>
        <v>UPS 150KVA</v>
      </c>
      <c r="D39" s="39">
        <v>35</v>
      </c>
      <c r="E39" s="30">
        <v>13.41</v>
      </c>
      <c r="F39" s="30">
        <v>2.59</v>
      </c>
      <c r="G39" s="38"/>
      <c r="H39" s="24"/>
      <c r="I39" s="14">
        <f t="shared" si="2"/>
        <v>2.7</v>
      </c>
      <c r="J39" s="15">
        <f t="shared" si="0"/>
        <v>0.95925925925925914</v>
      </c>
    </row>
    <row r="40" spans="1:10" ht="22.2" customHeight="1" x14ac:dyDescent="0.4">
      <c r="A40" s="42">
        <f t="shared" si="44"/>
        <v>45806</v>
      </c>
      <c r="B40" s="12" t="str">
        <f t="shared" si="44"/>
        <v>전북보건환경연구원</v>
      </c>
      <c r="C40" s="12" t="str">
        <f t="shared" si="44"/>
        <v>UPS 150KVA</v>
      </c>
      <c r="D40" s="39">
        <v>36</v>
      </c>
      <c r="E40" s="30">
        <v>13.4</v>
      </c>
      <c r="F40" s="30">
        <v>2.54</v>
      </c>
      <c r="G40" s="38"/>
      <c r="H40" s="24"/>
      <c r="I40" s="14">
        <f t="shared" si="2"/>
        <v>2.7</v>
      </c>
      <c r="J40" s="15">
        <f t="shared" si="0"/>
        <v>0.94074074074074066</v>
      </c>
    </row>
    <row r="41" spans="1:10" ht="22.2" customHeight="1" x14ac:dyDescent="0.4">
      <c r="A41" s="42">
        <f t="shared" si="44"/>
        <v>45806</v>
      </c>
      <c r="B41" s="12" t="str">
        <f t="shared" si="44"/>
        <v>전북보건환경연구원</v>
      </c>
      <c r="C41" s="12" t="str">
        <f t="shared" si="44"/>
        <v>UPS 150KVA</v>
      </c>
      <c r="D41" s="39">
        <v>37</v>
      </c>
      <c r="E41" s="30">
        <v>13.32</v>
      </c>
      <c r="F41" s="30">
        <v>2.58</v>
      </c>
      <c r="G41" s="38"/>
      <c r="H41" s="24"/>
      <c r="I41" s="14">
        <f t="shared" si="2"/>
        <v>2.7</v>
      </c>
      <c r="J41" s="15">
        <f t="shared" si="0"/>
        <v>0.95555555555555549</v>
      </c>
    </row>
    <row r="42" spans="1:10" ht="22.2" customHeight="1" x14ac:dyDescent="0.4">
      <c r="A42" s="42">
        <f t="shared" si="44"/>
        <v>45806</v>
      </c>
      <c r="B42" s="12" t="str">
        <f t="shared" si="44"/>
        <v>전북보건환경연구원</v>
      </c>
      <c r="C42" s="12" t="str">
        <f t="shared" si="44"/>
        <v>UPS 150KVA</v>
      </c>
      <c r="D42" s="39">
        <v>38</v>
      </c>
      <c r="E42" s="30">
        <v>13.34</v>
      </c>
      <c r="F42" s="30">
        <v>2.52</v>
      </c>
      <c r="G42" s="38"/>
      <c r="H42" s="24"/>
      <c r="I42" s="14">
        <f t="shared" si="2"/>
        <v>2.7</v>
      </c>
      <c r="J42" s="15">
        <f t="shared" si="0"/>
        <v>0.93333333333333324</v>
      </c>
    </row>
    <row r="43" spans="1:10" ht="22.2" customHeight="1" x14ac:dyDescent="0.4">
      <c r="A43" s="42">
        <f t="shared" si="44"/>
        <v>45806</v>
      </c>
      <c r="B43" s="12" t="str">
        <f t="shared" si="44"/>
        <v>전북보건환경연구원</v>
      </c>
      <c r="C43" s="12" t="str">
        <f t="shared" si="44"/>
        <v>UPS 150KVA</v>
      </c>
      <c r="D43" s="39">
        <v>39</v>
      </c>
      <c r="E43" s="30">
        <v>13.35</v>
      </c>
      <c r="F43" s="30">
        <v>2.54</v>
      </c>
      <c r="G43" s="38"/>
      <c r="H43" s="24"/>
      <c r="I43" s="14">
        <f t="shared" si="2"/>
        <v>2.7</v>
      </c>
      <c r="J43" s="15">
        <f t="shared" si="0"/>
        <v>0.94074074074074066</v>
      </c>
    </row>
    <row r="44" spans="1:10" ht="22.2" customHeight="1" x14ac:dyDescent="0.4">
      <c r="A44" s="42">
        <f t="shared" si="44"/>
        <v>45806</v>
      </c>
      <c r="B44" s="12" t="str">
        <f t="shared" si="44"/>
        <v>전북보건환경연구원</v>
      </c>
      <c r="C44" s="12" t="str">
        <f t="shared" si="44"/>
        <v>UPS 150KVA</v>
      </c>
      <c r="D44" s="39">
        <v>40</v>
      </c>
      <c r="E44" s="30">
        <v>13.35</v>
      </c>
      <c r="F44" s="30">
        <v>2.57</v>
      </c>
      <c r="G44" s="38"/>
      <c r="H44" s="24"/>
      <c r="I44" s="14">
        <f t="shared" si="2"/>
        <v>2.7</v>
      </c>
      <c r="J44" s="15">
        <f t="shared" si="0"/>
        <v>0.95185185185185173</v>
      </c>
    </row>
    <row r="45" spans="1:10" ht="22.2" customHeight="1" x14ac:dyDescent="0.4">
      <c r="A45" s="42">
        <f t="shared" si="44"/>
        <v>45806</v>
      </c>
      <c r="B45" s="12" t="str">
        <f t="shared" si="44"/>
        <v>전북보건환경연구원</v>
      </c>
      <c r="C45" s="12" t="str">
        <f t="shared" si="44"/>
        <v>UPS 150KVA</v>
      </c>
      <c r="D45" s="39">
        <v>41</v>
      </c>
      <c r="E45" s="30">
        <v>13.38</v>
      </c>
      <c r="F45" s="30">
        <v>2.58</v>
      </c>
      <c r="G45" s="38"/>
      <c r="H45" s="24"/>
      <c r="I45" s="14">
        <f t="shared" si="2"/>
        <v>2.7</v>
      </c>
      <c r="J45" s="15">
        <f t="shared" si="0"/>
        <v>0.95555555555555549</v>
      </c>
    </row>
    <row r="46" spans="1:10" ht="22.2" customHeight="1" x14ac:dyDescent="0.4">
      <c r="A46" s="42">
        <f t="shared" si="44"/>
        <v>45806</v>
      </c>
      <c r="B46" s="12" t="str">
        <f t="shared" si="44"/>
        <v>전북보건환경연구원</v>
      </c>
      <c r="C46" s="12" t="str">
        <f t="shared" si="44"/>
        <v>UPS 150KVA</v>
      </c>
      <c r="D46" s="39">
        <v>42</v>
      </c>
      <c r="E46" s="30">
        <v>13.4</v>
      </c>
      <c r="F46" s="30">
        <v>2.5</v>
      </c>
      <c r="G46" s="38"/>
      <c r="H46" s="24"/>
      <c r="I46" s="14">
        <f t="shared" si="2"/>
        <v>2.7</v>
      </c>
      <c r="J46" s="15">
        <f t="shared" si="0"/>
        <v>0.92592592592592582</v>
      </c>
    </row>
    <row r="47" spans="1:10" ht="22.2" customHeight="1" x14ac:dyDescent="0.4">
      <c r="A47" s="42">
        <f t="shared" si="44"/>
        <v>45806</v>
      </c>
      <c r="B47" s="12" t="str">
        <f t="shared" si="44"/>
        <v>전북보건환경연구원</v>
      </c>
      <c r="C47" s="12" t="str">
        <f t="shared" si="44"/>
        <v>UPS 150KVA</v>
      </c>
      <c r="D47" s="39">
        <v>43</v>
      </c>
      <c r="E47" s="30">
        <v>13.25</v>
      </c>
      <c r="F47" s="30">
        <v>2.69</v>
      </c>
      <c r="G47" s="38"/>
      <c r="H47" s="24"/>
      <c r="I47" s="14">
        <f t="shared" si="2"/>
        <v>2.7</v>
      </c>
      <c r="J47" s="15">
        <f t="shared" si="0"/>
        <v>0.99629629629629624</v>
      </c>
    </row>
    <row r="48" spans="1:10" ht="22.2" customHeight="1" x14ac:dyDescent="0.4">
      <c r="A48" s="42">
        <f t="shared" si="44"/>
        <v>45806</v>
      </c>
      <c r="B48" s="12" t="str">
        <f t="shared" si="44"/>
        <v>전북보건환경연구원</v>
      </c>
      <c r="C48" s="12" t="str">
        <f t="shared" si="44"/>
        <v>UPS 150KVA</v>
      </c>
      <c r="D48" s="39">
        <v>44</v>
      </c>
      <c r="E48" s="30">
        <v>13.31</v>
      </c>
      <c r="F48" s="30">
        <v>2.57</v>
      </c>
      <c r="G48" s="38"/>
      <c r="H48" s="24"/>
      <c r="I48" s="14">
        <f t="shared" si="2"/>
        <v>2.7</v>
      </c>
      <c r="J48" s="15">
        <f t="shared" si="0"/>
        <v>0.95185185185185173</v>
      </c>
    </row>
    <row r="49" spans="1:10" ht="22.2" customHeight="1" x14ac:dyDescent="0.4">
      <c r="A49" s="42">
        <f t="shared" si="44"/>
        <v>45806</v>
      </c>
      <c r="B49" s="12" t="str">
        <f t="shared" si="44"/>
        <v>전북보건환경연구원</v>
      </c>
      <c r="C49" s="12" t="str">
        <f t="shared" si="44"/>
        <v>UPS 150KVA</v>
      </c>
      <c r="D49" s="39">
        <v>45</v>
      </c>
      <c r="E49" s="30">
        <v>13.35</v>
      </c>
      <c r="F49" s="30">
        <v>2.61</v>
      </c>
      <c r="G49" s="38"/>
      <c r="H49" s="24"/>
      <c r="I49" s="14">
        <f t="shared" si="2"/>
        <v>2.7</v>
      </c>
      <c r="J49" s="15">
        <f t="shared" si="0"/>
        <v>0.96666666666666656</v>
      </c>
    </row>
    <row r="50" spans="1:10" ht="22.2" customHeight="1" x14ac:dyDescent="0.4">
      <c r="A50" s="42">
        <f t="shared" si="44"/>
        <v>45806</v>
      </c>
      <c r="B50" s="12" t="str">
        <f t="shared" si="44"/>
        <v>전북보건환경연구원</v>
      </c>
      <c r="C50" s="12" t="str">
        <f t="shared" si="44"/>
        <v>UPS 150KVA</v>
      </c>
      <c r="D50" s="39">
        <v>46</v>
      </c>
      <c r="E50" s="30">
        <v>13.35</v>
      </c>
      <c r="F50" s="30">
        <v>2.54</v>
      </c>
      <c r="G50" s="38"/>
      <c r="H50" s="24"/>
      <c r="I50" s="14">
        <f t="shared" si="2"/>
        <v>2.7</v>
      </c>
      <c r="J50" s="15">
        <f t="shared" si="0"/>
        <v>0.94074074074074066</v>
      </c>
    </row>
    <row r="51" spans="1:10" ht="22.2" customHeight="1" x14ac:dyDescent="0.4">
      <c r="A51" s="42">
        <f t="shared" si="44"/>
        <v>45806</v>
      </c>
      <c r="B51" s="12" t="str">
        <f t="shared" si="44"/>
        <v>전북보건환경연구원</v>
      </c>
      <c r="C51" s="12" t="str">
        <f t="shared" si="44"/>
        <v>UPS 150KVA</v>
      </c>
      <c r="D51" s="39">
        <v>47</v>
      </c>
      <c r="E51" s="30">
        <v>13.32</v>
      </c>
      <c r="F51" s="30">
        <v>2.54</v>
      </c>
      <c r="G51" s="38"/>
      <c r="H51" s="24"/>
      <c r="I51" s="14">
        <f t="shared" si="2"/>
        <v>2.7</v>
      </c>
      <c r="J51" s="15">
        <f t="shared" si="0"/>
        <v>0.94074074074074066</v>
      </c>
    </row>
    <row r="52" spans="1:10" ht="22.2" customHeight="1" x14ac:dyDescent="0.4">
      <c r="A52" s="42">
        <f t="shared" si="44"/>
        <v>45806</v>
      </c>
      <c r="B52" s="12" t="str">
        <f t="shared" si="44"/>
        <v>전북보건환경연구원</v>
      </c>
      <c r="C52" s="12" t="str">
        <f t="shared" si="44"/>
        <v>UPS 150KVA</v>
      </c>
      <c r="D52" s="39">
        <v>48</v>
      </c>
      <c r="E52" s="30">
        <v>13.36</v>
      </c>
      <c r="F52" s="30">
        <v>2.64</v>
      </c>
      <c r="G52" s="38"/>
      <c r="H52" s="24"/>
      <c r="I52" s="14">
        <f t="shared" si="2"/>
        <v>2.7</v>
      </c>
      <c r="J52" s="15">
        <f t="shared" si="0"/>
        <v>0.97777777777777775</v>
      </c>
    </row>
    <row r="53" spans="1:10" ht="22.2" customHeight="1" x14ac:dyDescent="0.4">
      <c r="A53" s="42">
        <f t="shared" si="44"/>
        <v>45806</v>
      </c>
      <c r="B53" s="12" t="str">
        <f t="shared" si="44"/>
        <v>전북보건환경연구원</v>
      </c>
      <c r="C53" s="12" t="str">
        <f t="shared" si="44"/>
        <v>UPS 150KVA</v>
      </c>
      <c r="D53" s="39">
        <v>49</v>
      </c>
      <c r="E53" s="30">
        <v>13.31</v>
      </c>
      <c r="F53" s="30">
        <v>2.52</v>
      </c>
      <c r="G53" s="38"/>
      <c r="H53" s="24"/>
      <c r="I53" s="14">
        <f t="shared" si="2"/>
        <v>2.7</v>
      </c>
      <c r="J53" s="15">
        <f t="shared" si="0"/>
        <v>0.93333333333333324</v>
      </c>
    </row>
    <row r="54" spans="1:10" ht="22.2" customHeight="1" x14ac:dyDescent="0.4">
      <c r="A54" s="42">
        <f t="shared" si="44"/>
        <v>45806</v>
      </c>
      <c r="B54" s="12" t="str">
        <f t="shared" si="44"/>
        <v>전북보건환경연구원</v>
      </c>
      <c r="C54" s="12" t="str">
        <f t="shared" si="44"/>
        <v>UPS 150KVA</v>
      </c>
      <c r="D54" s="39">
        <v>50</v>
      </c>
      <c r="E54" s="30">
        <v>13.33</v>
      </c>
      <c r="F54" s="30">
        <v>2.6</v>
      </c>
      <c r="G54" s="38"/>
      <c r="H54" s="24"/>
      <c r="I54" s="14">
        <f t="shared" si="2"/>
        <v>2.7</v>
      </c>
      <c r="J54" s="15">
        <f t="shared" si="0"/>
        <v>0.96296296296296291</v>
      </c>
    </row>
    <row r="55" spans="1:10" ht="22.2" customHeight="1" x14ac:dyDescent="0.4">
      <c r="A55" s="42">
        <f t="shared" si="44"/>
        <v>45806</v>
      </c>
      <c r="B55" s="12" t="str">
        <f t="shared" si="44"/>
        <v>전북보건환경연구원</v>
      </c>
      <c r="C55" s="12" t="str">
        <f t="shared" si="44"/>
        <v>UPS 150KVA</v>
      </c>
      <c r="D55" s="39">
        <v>51</v>
      </c>
      <c r="E55" s="30">
        <v>13.31</v>
      </c>
      <c r="F55" s="30">
        <v>2.65</v>
      </c>
      <c r="G55" s="38"/>
      <c r="H55" s="24"/>
      <c r="I55" s="14">
        <f t="shared" si="2"/>
        <v>2.7</v>
      </c>
      <c r="J55" s="15">
        <f t="shared" si="0"/>
        <v>0.9814814814814814</v>
      </c>
    </row>
    <row r="56" spans="1:10" ht="22.2" customHeight="1" x14ac:dyDescent="0.4">
      <c r="A56" s="42">
        <f t="shared" si="44"/>
        <v>45806</v>
      </c>
      <c r="B56" s="12" t="str">
        <f t="shared" si="44"/>
        <v>전북보건환경연구원</v>
      </c>
      <c r="C56" s="12" t="str">
        <f t="shared" si="44"/>
        <v>UPS 150KVA</v>
      </c>
      <c r="D56" s="39">
        <v>52</v>
      </c>
      <c r="E56" s="30">
        <v>13.3</v>
      </c>
      <c r="F56" s="30">
        <v>2.58</v>
      </c>
      <c r="G56" s="38"/>
      <c r="H56" s="24"/>
      <c r="I56" s="14">
        <f t="shared" si="2"/>
        <v>2.7</v>
      </c>
      <c r="J56" s="15">
        <f t="shared" si="0"/>
        <v>0.95555555555555549</v>
      </c>
    </row>
    <row r="57" spans="1:10" ht="22.2" customHeight="1" x14ac:dyDescent="0.4">
      <c r="A57" s="42">
        <f t="shared" si="44"/>
        <v>45806</v>
      </c>
      <c r="B57" s="12" t="str">
        <f t="shared" si="44"/>
        <v>전북보건환경연구원</v>
      </c>
      <c r="C57" s="12" t="str">
        <f t="shared" si="44"/>
        <v>UPS 150KVA</v>
      </c>
      <c r="D57" s="39">
        <v>53</v>
      </c>
      <c r="E57" s="30">
        <v>13.34</v>
      </c>
      <c r="F57" s="30">
        <v>2.48</v>
      </c>
      <c r="G57" s="38"/>
      <c r="H57" s="24"/>
      <c r="I57" s="14">
        <f t="shared" si="2"/>
        <v>2.7</v>
      </c>
      <c r="J57" s="15">
        <f t="shared" si="0"/>
        <v>0.9185185185185184</v>
      </c>
    </row>
    <row r="58" spans="1:10" ht="22.2" customHeight="1" x14ac:dyDescent="0.4">
      <c r="A58" s="42">
        <f t="shared" si="44"/>
        <v>45806</v>
      </c>
      <c r="B58" s="12" t="str">
        <f t="shared" si="44"/>
        <v>전북보건환경연구원</v>
      </c>
      <c r="C58" s="12" t="str">
        <f t="shared" si="44"/>
        <v>UPS 150KVA</v>
      </c>
      <c r="D58" s="39">
        <v>54</v>
      </c>
      <c r="E58" s="30">
        <v>13.34</v>
      </c>
      <c r="F58" s="30">
        <v>2.54</v>
      </c>
      <c r="G58" s="38"/>
      <c r="H58" s="24"/>
      <c r="I58" s="14">
        <f t="shared" si="2"/>
        <v>2.7</v>
      </c>
      <c r="J58" s="15">
        <f t="shared" si="0"/>
        <v>0.94074074074074066</v>
      </c>
    </row>
    <row r="59" spans="1:10" ht="22.2" customHeight="1" x14ac:dyDescent="0.4">
      <c r="A59" s="42">
        <f t="shared" si="44"/>
        <v>45806</v>
      </c>
      <c r="B59" s="12" t="str">
        <f t="shared" si="44"/>
        <v>전북보건환경연구원</v>
      </c>
      <c r="C59" s="12" t="str">
        <f t="shared" si="44"/>
        <v>UPS 150KVA</v>
      </c>
      <c r="D59" s="39">
        <v>55</v>
      </c>
      <c r="E59" s="30">
        <v>13.25</v>
      </c>
      <c r="F59" s="30">
        <v>2.71</v>
      </c>
      <c r="G59" s="38"/>
      <c r="H59" s="24"/>
      <c r="I59" s="14">
        <f t="shared" si="2"/>
        <v>2.7</v>
      </c>
      <c r="J59" s="15">
        <f t="shared" si="0"/>
        <v>1.0037037037037035</v>
      </c>
    </row>
    <row r="60" spans="1:10" ht="22.2" customHeight="1" x14ac:dyDescent="0.4">
      <c r="A60" s="42">
        <f t="shared" si="44"/>
        <v>45806</v>
      </c>
      <c r="B60" s="12" t="str">
        <f t="shared" si="44"/>
        <v>전북보건환경연구원</v>
      </c>
      <c r="C60" s="12" t="str">
        <f t="shared" si="44"/>
        <v>UPS 150KVA</v>
      </c>
      <c r="D60" s="39">
        <v>56</v>
      </c>
      <c r="E60" s="30">
        <v>13.3</v>
      </c>
      <c r="F60" s="30">
        <v>2.65</v>
      </c>
      <c r="G60" s="38"/>
      <c r="H60" s="24"/>
      <c r="I60" s="14">
        <f t="shared" si="2"/>
        <v>2.7</v>
      </c>
      <c r="J60" s="15">
        <f t="shared" si="0"/>
        <v>0.9814814814814814</v>
      </c>
    </row>
    <row r="61" spans="1:10" ht="22.2" customHeight="1" x14ac:dyDescent="0.4">
      <c r="A61" s="42">
        <f t="shared" si="44"/>
        <v>45806</v>
      </c>
      <c r="B61" s="12" t="str">
        <f t="shared" si="44"/>
        <v>전북보건환경연구원</v>
      </c>
      <c r="C61" s="12" t="str">
        <f t="shared" si="44"/>
        <v>UPS 150KVA</v>
      </c>
      <c r="D61" s="39">
        <v>57</v>
      </c>
      <c r="E61" s="30">
        <v>13.27</v>
      </c>
      <c r="F61" s="30">
        <v>2.63</v>
      </c>
      <c r="G61" s="38"/>
      <c r="H61" s="24"/>
      <c r="I61" s="14">
        <f t="shared" si="2"/>
        <v>2.7</v>
      </c>
      <c r="J61" s="15">
        <f t="shared" si="0"/>
        <v>0.97407407407407398</v>
      </c>
    </row>
    <row r="62" spans="1:10" ht="22.2" customHeight="1" x14ac:dyDescent="0.4">
      <c r="A62" s="42">
        <f t="shared" si="44"/>
        <v>45806</v>
      </c>
      <c r="B62" s="12" t="str">
        <f t="shared" si="44"/>
        <v>전북보건환경연구원</v>
      </c>
      <c r="C62" s="12" t="str">
        <f t="shared" si="44"/>
        <v>UPS 150KVA</v>
      </c>
      <c r="D62" s="39">
        <v>58</v>
      </c>
      <c r="E62" s="30">
        <v>13.32</v>
      </c>
      <c r="F62" s="30">
        <v>2.66</v>
      </c>
      <c r="G62" s="38"/>
      <c r="H62" s="24"/>
      <c r="I62" s="14">
        <f t="shared" si="2"/>
        <v>2.7</v>
      </c>
      <c r="J62" s="15">
        <f t="shared" si="0"/>
        <v>0.98518518518518516</v>
      </c>
    </row>
    <row r="63" spans="1:10" ht="22.2" customHeight="1" x14ac:dyDescent="0.4">
      <c r="A63" s="42">
        <f t="shared" si="44"/>
        <v>45806</v>
      </c>
      <c r="B63" s="12" t="str">
        <f t="shared" si="44"/>
        <v>전북보건환경연구원</v>
      </c>
      <c r="C63" s="12" t="str">
        <f t="shared" si="44"/>
        <v>UPS 150KVA</v>
      </c>
      <c r="D63" s="39">
        <v>59</v>
      </c>
      <c r="E63" s="30">
        <v>13.32</v>
      </c>
      <c r="F63" s="30">
        <v>2.69</v>
      </c>
      <c r="G63" s="38"/>
      <c r="H63" s="24"/>
      <c r="I63" s="14">
        <f t="shared" si="2"/>
        <v>2.7</v>
      </c>
      <c r="J63" s="15">
        <f t="shared" si="0"/>
        <v>0.99629629629629624</v>
      </c>
    </row>
    <row r="64" spans="1:10" ht="22.2" customHeight="1" x14ac:dyDescent="0.4">
      <c r="A64" s="42">
        <f t="shared" si="44"/>
        <v>45806</v>
      </c>
      <c r="B64" s="12" t="str">
        <f t="shared" si="44"/>
        <v>전북보건환경연구원</v>
      </c>
      <c r="C64" s="12" t="str">
        <f t="shared" si="44"/>
        <v>UPS 150KVA</v>
      </c>
      <c r="D64" s="39">
        <v>60</v>
      </c>
      <c r="E64" s="30">
        <v>13.31</v>
      </c>
      <c r="F64" s="30">
        <v>2.6</v>
      </c>
      <c r="G64" s="46"/>
      <c r="H64" s="24"/>
      <c r="I64" s="14">
        <f t="shared" si="2"/>
        <v>2.7</v>
      </c>
      <c r="J64" s="15">
        <f t="shared" si="0"/>
        <v>0.96296296296296291</v>
      </c>
    </row>
    <row r="65" spans="1:10" ht="22.2" customHeight="1" x14ac:dyDescent="0.4">
      <c r="A65" s="16"/>
      <c r="B65" s="26"/>
      <c r="C65" s="26"/>
      <c r="D65" s="18"/>
      <c r="E65" s="43"/>
      <c r="F65" s="43"/>
      <c r="G65" s="20"/>
      <c r="H65" s="27"/>
      <c r="I65" s="20"/>
      <c r="J65" s="44">
        <f>MAX(J5:J64)</f>
        <v>1.0037037037037035</v>
      </c>
    </row>
    <row r="66" spans="1:10" ht="22.2" customHeight="1" x14ac:dyDescent="0.4">
      <c r="A66" s="16"/>
      <c r="B66" s="26"/>
      <c r="C66" s="26"/>
      <c r="D66" s="18"/>
      <c r="E66" s="43"/>
      <c r="F66" s="43"/>
      <c r="G66" s="20"/>
      <c r="H66" s="27"/>
      <c r="I66" s="20"/>
      <c r="J66" s="44">
        <f>MIN(J5:J64)</f>
        <v>0.91481481481481486</v>
      </c>
    </row>
    <row r="67" spans="1:10" ht="22.2" customHeight="1" x14ac:dyDescent="0.4">
      <c r="A67" s="16"/>
      <c r="B67" s="26"/>
      <c r="C67" s="26"/>
      <c r="D67" s="18"/>
      <c r="E67" s="19"/>
      <c r="F67" s="19"/>
      <c r="G67" s="20"/>
      <c r="H67" s="27"/>
      <c r="I67" s="20"/>
      <c r="J67" s="29"/>
    </row>
    <row r="69" spans="1:10" ht="32.4" customHeight="1" x14ac:dyDescent="0.4">
      <c r="A69" s="52" t="s">
        <v>18</v>
      </c>
      <c r="B69" s="54" t="s">
        <v>35</v>
      </c>
      <c r="C69" s="55"/>
      <c r="D69" s="55"/>
      <c r="E69" s="56"/>
      <c r="F69" s="60" t="s">
        <v>20</v>
      </c>
      <c r="G69" s="22" t="s">
        <v>22</v>
      </c>
      <c r="H69" s="63" t="s">
        <v>41</v>
      </c>
      <c r="I69" s="64"/>
      <c r="J69" s="65"/>
    </row>
    <row r="70" spans="1:10" ht="31.2" customHeight="1" x14ac:dyDescent="0.4">
      <c r="A70" s="53"/>
      <c r="B70" s="57"/>
      <c r="C70" s="58"/>
      <c r="D70" s="58"/>
      <c r="E70" s="59"/>
      <c r="F70" s="61"/>
      <c r="G70" s="22" t="s">
        <v>21</v>
      </c>
      <c r="H70" s="63" t="s">
        <v>15</v>
      </c>
      <c r="I70" s="64"/>
      <c r="J70" s="65"/>
    </row>
    <row r="71" spans="1:10" ht="32.4" customHeight="1" x14ac:dyDescent="0.4">
      <c r="A71" s="66" t="s">
        <v>16</v>
      </c>
      <c r="B71" s="68" t="s">
        <v>42</v>
      </c>
      <c r="C71" s="69"/>
      <c r="D71" s="69"/>
      <c r="E71" s="69"/>
      <c r="F71" s="61"/>
      <c r="G71" s="22" t="s">
        <v>14</v>
      </c>
      <c r="H71" s="63" t="s">
        <v>37</v>
      </c>
      <c r="I71" s="64"/>
      <c r="J71" s="65"/>
    </row>
    <row r="72" spans="1:10" ht="30.6" customHeight="1" x14ac:dyDescent="0.4">
      <c r="A72" s="67"/>
      <c r="B72" s="69"/>
      <c r="C72" s="69"/>
      <c r="D72" s="69"/>
      <c r="E72" s="69"/>
      <c r="F72" s="61"/>
      <c r="G72" s="22" t="s">
        <v>23</v>
      </c>
      <c r="H72" s="63" t="s">
        <v>15</v>
      </c>
      <c r="I72" s="64"/>
      <c r="J72" s="65"/>
    </row>
    <row r="73" spans="1:10" ht="28.95" customHeight="1" x14ac:dyDescent="0.4">
      <c r="A73" s="67"/>
      <c r="B73" s="69"/>
      <c r="C73" s="69"/>
      <c r="D73" s="69"/>
      <c r="E73" s="69"/>
      <c r="F73" s="61"/>
      <c r="G73" s="22" t="s">
        <v>24</v>
      </c>
      <c r="H73" s="63" t="s">
        <v>29</v>
      </c>
      <c r="I73" s="64"/>
      <c r="J73" s="65"/>
    </row>
    <row r="74" spans="1:10" ht="34.200000000000003" customHeight="1" x14ac:dyDescent="0.4">
      <c r="A74" s="74" t="s">
        <v>19</v>
      </c>
      <c r="B74" s="76" t="s">
        <v>30</v>
      </c>
      <c r="C74" s="77"/>
      <c r="D74" s="77"/>
      <c r="E74" s="78"/>
      <c r="F74" s="61"/>
      <c r="G74" s="22" t="s">
        <v>25</v>
      </c>
      <c r="H74" s="63" t="s">
        <v>36</v>
      </c>
      <c r="I74" s="72"/>
      <c r="J74" s="73"/>
    </row>
    <row r="75" spans="1:10" ht="34.200000000000003" customHeight="1" x14ac:dyDescent="0.4">
      <c r="A75" s="75"/>
      <c r="B75" s="79"/>
      <c r="C75" s="80"/>
      <c r="D75" s="80"/>
      <c r="E75" s="81"/>
      <c r="F75" s="61"/>
      <c r="G75" s="22" t="s">
        <v>26</v>
      </c>
      <c r="H75" s="63" t="s">
        <v>15</v>
      </c>
      <c r="I75" s="72"/>
      <c r="J75" s="73"/>
    </row>
    <row r="76" spans="1:10" ht="36" customHeight="1" x14ac:dyDescent="0.4">
      <c r="A76" s="53"/>
      <c r="B76" s="82"/>
      <c r="C76" s="83"/>
      <c r="D76" s="83"/>
      <c r="E76" s="84"/>
      <c r="F76" s="62"/>
      <c r="G76" s="22" t="s">
        <v>27</v>
      </c>
      <c r="H76" s="63"/>
      <c r="I76" s="64"/>
      <c r="J76" s="65"/>
    </row>
    <row r="77" spans="1:10" ht="309.75" customHeight="1" x14ac:dyDescent="0.4">
      <c r="A77" s="23" t="s">
        <v>28</v>
      </c>
      <c r="B77" s="70"/>
      <c r="C77" s="71"/>
      <c r="D77" s="71"/>
      <c r="E77" s="71"/>
      <c r="F77" s="72"/>
      <c r="G77" s="72"/>
      <c r="H77" s="72"/>
      <c r="I77" s="72"/>
      <c r="J77" s="73"/>
    </row>
    <row r="103" spans="1:10" ht="22.2" customHeight="1" x14ac:dyDescent="0.4">
      <c r="A103" s="16"/>
      <c r="B103" s="26"/>
      <c r="C103" s="26"/>
      <c r="D103" s="18"/>
      <c r="E103" s="19"/>
      <c r="F103" s="20"/>
      <c r="G103" s="20"/>
      <c r="H103" s="27"/>
      <c r="I103" s="20"/>
      <c r="J103" s="28"/>
    </row>
    <row r="104" spans="1:10" ht="9" customHeight="1" x14ac:dyDescent="0.4">
      <c r="A104" s="16"/>
      <c r="B104" s="17"/>
      <c r="C104" s="17"/>
      <c r="D104" s="18"/>
      <c r="E104" s="19"/>
      <c r="F104" s="20"/>
      <c r="G104" s="20"/>
      <c r="H104" s="20"/>
      <c r="I104" s="20"/>
      <c r="J104" s="21"/>
    </row>
  </sheetData>
  <autoFilter ref="A4:J4"/>
  <mergeCells count="18">
    <mergeCell ref="B77:J77"/>
    <mergeCell ref="H72:J72"/>
    <mergeCell ref="H73:J73"/>
    <mergeCell ref="A74:A76"/>
    <mergeCell ref="B74:E76"/>
    <mergeCell ref="H74:J74"/>
    <mergeCell ref="H75:J75"/>
    <mergeCell ref="H76:J76"/>
    <mergeCell ref="D2:E2"/>
    <mergeCell ref="G2:H2"/>
    <mergeCell ref="A69:A70"/>
    <mergeCell ref="B69:E70"/>
    <mergeCell ref="F69:F76"/>
    <mergeCell ref="H69:J69"/>
    <mergeCell ref="H70:J70"/>
    <mergeCell ref="A71:A73"/>
    <mergeCell ref="B71:E73"/>
    <mergeCell ref="H71:J71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49"/>
  <sheetViews>
    <sheetView tabSelected="1" zoomScale="85" zoomScaleNormal="85" workbookViewId="0">
      <selection activeCell="A5" sqref="A5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3" ht="15.6" thickBot="1" x14ac:dyDescent="0.45"/>
    <row r="2" spans="1:13" ht="45.6" customHeight="1" thickBot="1" x14ac:dyDescent="0.45">
      <c r="A2" s="41" t="s">
        <v>0</v>
      </c>
      <c r="B2" s="41" t="s">
        <v>39</v>
      </c>
      <c r="C2" s="41" t="s">
        <v>1</v>
      </c>
      <c r="D2" s="48" t="s">
        <v>38</v>
      </c>
      <c r="E2" s="49"/>
      <c r="F2" s="4" t="s">
        <v>12</v>
      </c>
      <c r="G2" s="50" t="s">
        <v>17</v>
      </c>
      <c r="H2" s="51"/>
      <c r="I2" s="41" t="s">
        <v>13</v>
      </c>
      <c r="J2" s="4">
        <v>9</v>
      </c>
    </row>
    <row r="3" spans="1:13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3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3" ht="22.2" customHeight="1" x14ac:dyDescent="0.4">
      <c r="A5" s="47">
        <v>45806</v>
      </c>
      <c r="B5" s="12" t="s">
        <v>33</v>
      </c>
      <c r="C5" s="12" t="s">
        <v>43</v>
      </c>
      <c r="D5" s="39">
        <v>1</v>
      </c>
      <c r="E5" s="30">
        <v>13.39</v>
      </c>
      <c r="F5" s="30">
        <v>3.93</v>
      </c>
      <c r="G5" s="40"/>
      <c r="H5" s="24"/>
      <c r="I5" s="14">
        <v>4.0999999999999996</v>
      </c>
      <c r="J5" s="15">
        <f>F5/I5</f>
        <v>0.95853658536585373</v>
      </c>
      <c r="K5" s="25"/>
      <c r="L5" s="33"/>
    </row>
    <row r="6" spans="1:13" ht="22.2" customHeight="1" x14ac:dyDescent="0.4">
      <c r="A6" s="42">
        <f>A5</f>
        <v>45806</v>
      </c>
      <c r="B6" s="12" t="str">
        <f>B5</f>
        <v>전북보건환경연구원</v>
      </c>
      <c r="C6" s="12" t="str">
        <f>C5</f>
        <v>정류기</v>
      </c>
      <c r="D6" s="39">
        <v>2</v>
      </c>
      <c r="E6" s="30">
        <v>13.4</v>
      </c>
      <c r="F6" s="30">
        <v>3.89</v>
      </c>
      <c r="G6" s="40"/>
      <c r="H6" s="24"/>
      <c r="I6" s="14">
        <f>I5</f>
        <v>4.0999999999999996</v>
      </c>
      <c r="J6" s="15">
        <f t="shared" ref="J6:J13" si="0">F6/I6</f>
        <v>0.94878048780487811</v>
      </c>
      <c r="K6" s="25"/>
    </row>
    <row r="7" spans="1:13" ht="22.2" customHeight="1" x14ac:dyDescent="0.4">
      <c r="A7" s="42">
        <f t="shared" ref="A7:C13" si="1">A6</f>
        <v>45806</v>
      </c>
      <c r="B7" s="12" t="str">
        <f t="shared" si="1"/>
        <v>전북보건환경연구원</v>
      </c>
      <c r="C7" s="12" t="str">
        <f t="shared" si="1"/>
        <v>정류기</v>
      </c>
      <c r="D7" s="39">
        <v>3</v>
      </c>
      <c r="E7" s="30">
        <v>13.4</v>
      </c>
      <c r="F7" s="30">
        <v>4.12</v>
      </c>
      <c r="G7" s="40"/>
      <c r="H7" s="24"/>
      <c r="I7" s="14">
        <f t="shared" ref="I7:I13" si="2">I6</f>
        <v>4.0999999999999996</v>
      </c>
      <c r="J7" s="15">
        <f t="shared" si="0"/>
        <v>1.0048780487804878</v>
      </c>
      <c r="L7" s="33"/>
    </row>
    <row r="8" spans="1:13" ht="22.2" customHeight="1" x14ac:dyDescent="0.4">
      <c r="A8" s="42">
        <f t="shared" si="1"/>
        <v>45806</v>
      </c>
      <c r="B8" s="12" t="str">
        <f t="shared" si="1"/>
        <v>전북보건환경연구원</v>
      </c>
      <c r="C8" s="12" t="str">
        <f t="shared" si="1"/>
        <v>정류기</v>
      </c>
      <c r="D8" s="39">
        <v>4</v>
      </c>
      <c r="E8" s="30">
        <v>13.33</v>
      </c>
      <c r="F8" s="30">
        <v>4.18</v>
      </c>
      <c r="G8" s="40"/>
      <c r="H8" s="24"/>
      <c r="I8" s="14">
        <f t="shared" si="2"/>
        <v>4.0999999999999996</v>
      </c>
      <c r="J8" s="15">
        <f t="shared" si="0"/>
        <v>1.0195121951219512</v>
      </c>
      <c r="L8" s="33"/>
    </row>
    <row r="9" spans="1:13" ht="22.2" customHeight="1" x14ac:dyDescent="0.4">
      <c r="A9" s="42">
        <f t="shared" si="1"/>
        <v>45806</v>
      </c>
      <c r="B9" s="12" t="str">
        <f t="shared" si="1"/>
        <v>전북보건환경연구원</v>
      </c>
      <c r="C9" s="12" t="str">
        <f t="shared" si="1"/>
        <v>정류기</v>
      </c>
      <c r="D9" s="39">
        <v>5</v>
      </c>
      <c r="E9" s="30">
        <v>13.37</v>
      </c>
      <c r="F9" s="30">
        <v>4.17</v>
      </c>
      <c r="G9" s="40"/>
      <c r="H9" s="24"/>
      <c r="I9" s="14">
        <f t="shared" si="2"/>
        <v>4.0999999999999996</v>
      </c>
      <c r="J9" s="15">
        <f t="shared" si="0"/>
        <v>1.0170731707317073</v>
      </c>
    </row>
    <row r="10" spans="1:13" ht="22.2" customHeight="1" x14ac:dyDescent="0.4">
      <c r="A10" s="42">
        <f t="shared" si="1"/>
        <v>45806</v>
      </c>
      <c r="B10" s="12" t="str">
        <f t="shared" si="1"/>
        <v>전북보건환경연구원</v>
      </c>
      <c r="C10" s="12" t="str">
        <f t="shared" si="1"/>
        <v>정류기</v>
      </c>
      <c r="D10" s="39">
        <v>6</v>
      </c>
      <c r="E10" s="30">
        <v>13.36</v>
      </c>
      <c r="F10" s="30">
        <v>4.22</v>
      </c>
      <c r="G10" s="40"/>
      <c r="H10" s="24"/>
      <c r="I10" s="14">
        <f t="shared" si="2"/>
        <v>4.0999999999999996</v>
      </c>
      <c r="J10" s="15">
        <f t="shared" si="0"/>
        <v>1.0292682926829269</v>
      </c>
    </row>
    <row r="11" spans="1:13" ht="22.2" customHeight="1" x14ac:dyDescent="0.4">
      <c r="A11" s="42">
        <f t="shared" si="1"/>
        <v>45806</v>
      </c>
      <c r="B11" s="12" t="str">
        <f t="shared" si="1"/>
        <v>전북보건환경연구원</v>
      </c>
      <c r="C11" s="12" t="str">
        <f t="shared" si="1"/>
        <v>정류기</v>
      </c>
      <c r="D11" s="39">
        <v>7</v>
      </c>
      <c r="E11" s="30">
        <v>13.31</v>
      </c>
      <c r="F11" s="30">
        <v>4.1900000000000004</v>
      </c>
      <c r="G11" s="40"/>
      <c r="H11" s="24"/>
      <c r="I11" s="14">
        <f t="shared" si="2"/>
        <v>4.0999999999999996</v>
      </c>
      <c r="J11" s="15">
        <f t="shared" si="0"/>
        <v>1.0219512195121954</v>
      </c>
      <c r="M11" s="33"/>
    </row>
    <row r="12" spans="1:13" ht="22.2" customHeight="1" x14ac:dyDescent="0.4">
      <c r="A12" s="42">
        <f t="shared" si="1"/>
        <v>45806</v>
      </c>
      <c r="B12" s="12" t="str">
        <f t="shared" si="1"/>
        <v>전북보건환경연구원</v>
      </c>
      <c r="C12" s="12" t="str">
        <f t="shared" si="1"/>
        <v>정류기</v>
      </c>
      <c r="D12" s="39">
        <v>8</v>
      </c>
      <c r="E12" s="30">
        <v>13.33</v>
      </c>
      <c r="F12" s="30">
        <v>4.12</v>
      </c>
      <c r="G12" s="40"/>
      <c r="H12" s="24"/>
      <c r="I12" s="14">
        <f t="shared" si="2"/>
        <v>4.0999999999999996</v>
      </c>
      <c r="J12" s="15">
        <f t="shared" si="0"/>
        <v>1.0048780487804878</v>
      </c>
    </row>
    <row r="13" spans="1:13" ht="22.2" customHeight="1" x14ac:dyDescent="0.4">
      <c r="A13" s="42">
        <f t="shared" si="1"/>
        <v>45806</v>
      </c>
      <c r="B13" s="12" t="str">
        <f t="shared" si="1"/>
        <v>전북보건환경연구원</v>
      </c>
      <c r="C13" s="12" t="str">
        <f t="shared" si="1"/>
        <v>정류기</v>
      </c>
      <c r="D13" s="39">
        <v>9</v>
      </c>
      <c r="E13" s="30">
        <v>13.34</v>
      </c>
      <c r="F13" s="30">
        <v>4.13</v>
      </c>
      <c r="G13" s="40"/>
      <c r="H13" s="24"/>
      <c r="I13" s="14">
        <f t="shared" si="2"/>
        <v>4.0999999999999996</v>
      </c>
      <c r="J13" s="15">
        <f t="shared" si="0"/>
        <v>1.0073170731707317</v>
      </c>
    </row>
    <row r="14" spans="1:13" ht="22.2" customHeight="1" x14ac:dyDescent="0.4">
      <c r="A14" s="16"/>
      <c r="B14" s="26"/>
      <c r="C14" s="26"/>
      <c r="D14" s="18"/>
      <c r="E14" s="19"/>
      <c r="F14" s="19"/>
      <c r="G14" s="20"/>
      <c r="H14" s="27"/>
      <c r="I14" s="20"/>
      <c r="J14" s="29"/>
    </row>
    <row r="16" spans="1:13" ht="32.4" customHeight="1" x14ac:dyDescent="0.4">
      <c r="A16" s="52" t="s">
        <v>18</v>
      </c>
      <c r="B16" s="54" t="s">
        <v>35</v>
      </c>
      <c r="C16" s="55"/>
      <c r="D16" s="55"/>
      <c r="E16" s="56"/>
      <c r="F16" s="60" t="s">
        <v>20</v>
      </c>
      <c r="G16" s="22" t="s">
        <v>22</v>
      </c>
      <c r="H16" s="63" t="s">
        <v>40</v>
      </c>
      <c r="I16" s="64"/>
      <c r="J16" s="65"/>
    </row>
    <row r="17" spans="1:10" ht="31.2" customHeight="1" x14ac:dyDescent="0.4">
      <c r="A17" s="53"/>
      <c r="B17" s="57"/>
      <c r="C17" s="58"/>
      <c r="D17" s="58"/>
      <c r="E17" s="59"/>
      <c r="F17" s="61"/>
      <c r="G17" s="22" t="s">
        <v>21</v>
      </c>
      <c r="H17" s="63" t="s">
        <v>15</v>
      </c>
      <c r="I17" s="64"/>
      <c r="J17" s="65"/>
    </row>
    <row r="18" spans="1:10" ht="32.4" customHeight="1" x14ac:dyDescent="0.4">
      <c r="A18" s="66" t="s">
        <v>16</v>
      </c>
      <c r="B18" s="68" t="s">
        <v>42</v>
      </c>
      <c r="C18" s="69"/>
      <c r="D18" s="69"/>
      <c r="E18" s="69"/>
      <c r="F18" s="61"/>
      <c r="G18" s="22" t="s">
        <v>14</v>
      </c>
      <c r="H18" s="63" t="s">
        <v>37</v>
      </c>
      <c r="I18" s="64"/>
      <c r="J18" s="65"/>
    </row>
    <row r="19" spans="1:10" ht="30.6" customHeight="1" x14ac:dyDescent="0.4">
      <c r="A19" s="67"/>
      <c r="B19" s="69"/>
      <c r="C19" s="69"/>
      <c r="D19" s="69"/>
      <c r="E19" s="69"/>
      <c r="F19" s="61"/>
      <c r="G19" s="22" t="s">
        <v>23</v>
      </c>
      <c r="H19" s="63" t="s">
        <v>15</v>
      </c>
      <c r="I19" s="64"/>
      <c r="J19" s="65"/>
    </row>
    <row r="20" spans="1:10" ht="28.95" customHeight="1" x14ac:dyDescent="0.4">
      <c r="A20" s="67"/>
      <c r="B20" s="69"/>
      <c r="C20" s="69"/>
      <c r="D20" s="69"/>
      <c r="E20" s="69"/>
      <c r="F20" s="61"/>
      <c r="G20" s="22" t="s">
        <v>24</v>
      </c>
      <c r="H20" s="63" t="s">
        <v>29</v>
      </c>
      <c r="I20" s="64"/>
      <c r="J20" s="65"/>
    </row>
    <row r="21" spans="1:10" ht="34.200000000000003" customHeight="1" x14ac:dyDescent="0.4">
      <c r="A21" s="74" t="s">
        <v>19</v>
      </c>
      <c r="B21" s="76" t="s">
        <v>30</v>
      </c>
      <c r="C21" s="77"/>
      <c r="D21" s="77"/>
      <c r="E21" s="78"/>
      <c r="F21" s="61"/>
      <c r="G21" s="22" t="s">
        <v>25</v>
      </c>
      <c r="H21" s="63" t="s">
        <v>36</v>
      </c>
      <c r="I21" s="72"/>
      <c r="J21" s="73"/>
    </row>
    <row r="22" spans="1:10" ht="34.200000000000003" customHeight="1" x14ac:dyDescent="0.4">
      <c r="A22" s="75"/>
      <c r="B22" s="79"/>
      <c r="C22" s="80"/>
      <c r="D22" s="80"/>
      <c r="E22" s="81"/>
      <c r="F22" s="61"/>
      <c r="G22" s="22" t="s">
        <v>26</v>
      </c>
      <c r="H22" s="63" t="s">
        <v>15</v>
      </c>
      <c r="I22" s="72"/>
      <c r="J22" s="73"/>
    </row>
    <row r="23" spans="1:10" ht="36" customHeight="1" x14ac:dyDescent="0.4">
      <c r="A23" s="53"/>
      <c r="B23" s="82"/>
      <c r="C23" s="83"/>
      <c r="D23" s="83"/>
      <c r="E23" s="84"/>
      <c r="F23" s="62"/>
      <c r="G23" s="22" t="s">
        <v>27</v>
      </c>
      <c r="H23" s="63"/>
      <c r="I23" s="64"/>
      <c r="J23" s="65"/>
    </row>
    <row r="24" spans="1:10" ht="309.75" customHeight="1" x14ac:dyDescent="0.4">
      <c r="A24" s="23" t="s">
        <v>28</v>
      </c>
      <c r="B24" s="85"/>
      <c r="C24" s="86"/>
      <c r="D24" s="71"/>
      <c r="E24" s="71"/>
      <c r="F24" s="72"/>
      <c r="G24" s="72"/>
      <c r="H24" s="72"/>
      <c r="I24" s="72"/>
      <c r="J24" s="73"/>
    </row>
    <row r="25" spans="1:10" x14ac:dyDescent="0.4">
      <c r="B25" s="45"/>
      <c r="C25" s="45"/>
    </row>
    <row r="48" spans="1:10" ht="22.2" customHeight="1" x14ac:dyDescent="0.4">
      <c r="A48" s="16"/>
      <c r="B48" s="26"/>
      <c r="C48" s="26"/>
      <c r="D48" s="18"/>
      <c r="E48" s="19"/>
      <c r="F48" s="20"/>
      <c r="G48" s="20"/>
      <c r="H48" s="27"/>
      <c r="I48" s="20"/>
      <c r="J48" s="28"/>
    </row>
    <row r="49" spans="1:10" ht="9" customHeight="1" x14ac:dyDescent="0.4">
      <c r="A49" s="16"/>
      <c r="B49" s="17"/>
      <c r="C49" s="17"/>
      <c r="D49" s="18"/>
      <c r="E49" s="19"/>
      <c r="F49" s="20"/>
      <c r="G49" s="20"/>
      <c r="H49" s="20"/>
      <c r="I49" s="20"/>
      <c r="J49" s="21"/>
    </row>
  </sheetData>
  <autoFilter ref="A4:J4"/>
  <mergeCells count="18">
    <mergeCell ref="B24:J24"/>
    <mergeCell ref="H20:J20"/>
    <mergeCell ref="H21:J21"/>
    <mergeCell ref="H22:J22"/>
    <mergeCell ref="H23:J23"/>
    <mergeCell ref="F16:F23"/>
    <mergeCell ref="H16:J16"/>
    <mergeCell ref="H18:J18"/>
    <mergeCell ref="H19:J19"/>
    <mergeCell ref="A18:A20"/>
    <mergeCell ref="B18:E20"/>
    <mergeCell ref="A21:A23"/>
    <mergeCell ref="B21:E23"/>
    <mergeCell ref="A16:A17"/>
    <mergeCell ref="B16:E17"/>
    <mergeCell ref="D2:E2"/>
    <mergeCell ref="G2:H2"/>
    <mergeCell ref="H17:J17"/>
  </mergeCells>
  <phoneticPr fontId="19" type="noConversion"/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프레젠테이션" dvAspect="DVASPECT_ICON" shapeId="7170" r:id="rId3">
          <objectPr defaultSize="0" autoPict="0" r:id="rId4">
            <anchor moveWithCells="1">
              <from>
                <xdr:col>1</xdr:col>
                <xdr:colOff>213360</xdr:colOff>
                <xdr:row>24</xdr:row>
                <xdr:rowOff>0</xdr:rowOff>
              </from>
              <to>
                <xdr:col>3</xdr:col>
                <xdr:colOff>114300</xdr:colOff>
                <xdr:row>24</xdr:row>
                <xdr:rowOff>0</xdr:rowOff>
              </to>
            </anchor>
          </objectPr>
        </oleObject>
      </mc:Choice>
      <mc:Fallback>
        <oleObject progId="프레젠테이션" dvAspect="DVASPECT_ICON" shapeId="7170" r:id="rId3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6:L16"/>
  <sheetViews>
    <sheetView showGridLines="0" workbookViewId="0">
      <selection activeCell="F5" sqref="F5:L17"/>
    </sheetView>
  </sheetViews>
  <sheetFormatPr defaultRowHeight="17.399999999999999" x14ac:dyDescent="0.4"/>
  <cols>
    <col min="7" max="7" width="8.5" customWidth="1"/>
    <col min="8" max="8" width="12.296875" bestFit="1" customWidth="1"/>
    <col min="12" max="12" width="12.296875" bestFit="1" customWidth="1"/>
  </cols>
  <sheetData>
    <row r="6" spans="6:12" x14ac:dyDescent="0.4">
      <c r="F6" s="34"/>
      <c r="G6" s="35"/>
      <c r="H6" s="35"/>
      <c r="I6" s="35"/>
      <c r="J6" s="34"/>
      <c r="K6" s="35"/>
      <c r="L6" s="35"/>
    </row>
    <row r="7" spans="6:12" x14ac:dyDescent="0.4">
      <c r="F7" s="23"/>
      <c r="G7" s="23"/>
      <c r="H7" s="23"/>
      <c r="I7" s="35"/>
      <c r="J7" s="23"/>
      <c r="K7" s="23"/>
      <c r="L7" s="23"/>
    </row>
    <row r="8" spans="6:12" x14ac:dyDescent="0.4">
      <c r="F8" s="23"/>
      <c r="G8" s="30"/>
      <c r="H8" s="30"/>
      <c r="I8" s="35"/>
      <c r="J8" s="13"/>
      <c r="K8" s="23"/>
      <c r="L8" s="23"/>
    </row>
    <row r="9" spans="6:12" x14ac:dyDescent="0.4">
      <c r="F9" s="23"/>
      <c r="G9" s="30"/>
      <c r="H9" s="30"/>
      <c r="I9" s="35"/>
      <c r="J9" s="13"/>
      <c r="K9" s="23"/>
      <c r="L9" s="23"/>
    </row>
    <row r="10" spans="6:12" x14ac:dyDescent="0.4">
      <c r="F10" s="23"/>
      <c r="G10" s="30"/>
      <c r="H10" s="30"/>
      <c r="I10" s="35"/>
      <c r="J10" s="36"/>
      <c r="K10" s="37"/>
      <c r="L10" s="37"/>
    </row>
    <row r="11" spans="6:12" x14ac:dyDescent="0.4">
      <c r="F11" s="23"/>
      <c r="G11" s="30"/>
      <c r="H11" s="30"/>
      <c r="I11" s="35"/>
      <c r="J11" s="36"/>
      <c r="K11" s="37"/>
      <c r="L11" s="37"/>
    </row>
    <row r="12" spans="6:12" x14ac:dyDescent="0.4">
      <c r="F12" s="23"/>
      <c r="G12" s="30"/>
      <c r="H12" s="30"/>
      <c r="I12" s="35"/>
      <c r="J12" s="23"/>
      <c r="K12" s="23"/>
      <c r="L12" s="23"/>
    </row>
    <row r="13" spans="6:12" x14ac:dyDescent="0.4">
      <c r="F13" s="23"/>
      <c r="G13" s="30"/>
      <c r="H13" s="30"/>
      <c r="I13" s="35"/>
      <c r="J13" s="13"/>
      <c r="K13" s="30"/>
      <c r="L13" s="30"/>
    </row>
    <row r="14" spans="6:12" x14ac:dyDescent="0.4">
      <c r="F14" s="23"/>
      <c r="G14" s="30"/>
      <c r="H14" s="30"/>
      <c r="I14" s="35"/>
      <c r="J14" s="13"/>
      <c r="K14" s="30"/>
      <c r="L14" s="30"/>
    </row>
    <row r="15" spans="6:12" x14ac:dyDescent="0.4">
      <c r="F15" s="23"/>
      <c r="G15" s="30"/>
      <c r="H15" s="30"/>
      <c r="I15" s="35"/>
      <c r="J15" s="35"/>
      <c r="K15" s="35"/>
      <c r="L15" s="35"/>
    </row>
    <row r="16" spans="6:12" x14ac:dyDescent="0.4">
      <c r="F16" s="23"/>
      <c r="G16" s="30"/>
      <c r="H16" s="30"/>
      <c r="I16" s="35"/>
      <c r="J16" s="35"/>
      <c r="K16" s="35"/>
      <c r="L16" s="35"/>
    </row>
  </sheetData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UPS</vt:lpstr>
      <vt:lpstr>정류기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2025-05-29T07:02:52Z</dcterms:modified>
</cp:coreProperties>
</file>