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4월\250402 제일상가\"/>
    </mc:Choice>
  </mc:AlternateContent>
  <xr:revisionPtr revIDLastSave="0" documentId="13_ncr:1_{674B4957-6DBF-4EC2-934F-466E798350D9}" xr6:coauthVersionLast="36" xr6:coauthVersionMax="36" xr10:uidLastSave="{00000000-0000-0000-0000-000000000000}"/>
  <bookViews>
    <workbookView xWindow="0" yWindow="0" windowWidth="28800" windowHeight="10836" xr2:uid="{00000000-000D-0000-FFFF-FFFF00000000}"/>
  </bookViews>
  <sheets>
    <sheet name="발전기 시동용" sheetId="15" r:id="rId1"/>
  </sheets>
  <definedNames>
    <definedName name="_xlnm._FilterDatabase" localSheetId="0" hidden="1">'발전기 시동용'!$A$3:$I$5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8" i="15" l="1"/>
  <c r="E8" i="15"/>
  <c r="F7" i="15"/>
  <c r="E7" i="15"/>
  <c r="F6" i="15"/>
  <c r="E6" i="15"/>
  <c r="I5" i="15"/>
  <c r="I4" i="15"/>
  <c r="I8" i="15" l="1"/>
  <c r="I6" i="15"/>
  <c r="I7" i="15"/>
</calcChain>
</file>

<file path=xl/sharedStrings.xml><?xml version="1.0" encoding="utf-8"?>
<sst xmlns="http://schemas.openxmlformats.org/spreadsheetml/2006/main" count="26" uniqueCount="24">
  <si>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</si>
  <si>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</si>
  <si>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</si>
  <si>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</si>
  <si>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</si>
  <si>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</si>
  <si>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</si>
  <si>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</si>
  <si>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</si>
  <si>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</si>
  <si>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</si>
  <si>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</si>
  <si>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</si>
  <si>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</si>
  <si>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</si>
  <si>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</si>
  <si>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발전기 시동용</t>
    <phoneticPr fontId="19" type="noConversion"/>
  </si>
  <si>
    <t>수 량</t>
    <phoneticPr fontId="19" type="noConversion"/>
  </si>
  <si>
    <t>단자부
참고값(mΩ)</t>
    <phoneticPr fontId="19" type="noConversion"/>
  </si>
  <si>
    <t>RP120-12</t>
    <phoneticPr fontId="19" type="noConversion"/>
  </si>
  <si>
    <t>AS</t>
    <phoneticPr fontId="19" type="noConversion"/>
  </si>
  <si>
    <t>제일상가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</si>
  <si>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</si>
  <si>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 xml:space="preserve">1. 당사대리점(밧데리나라)통해서 RP120으로 교체
2. 2월 하순부터 시동 불량
3. 발전기 전압 : 24.89V(12.45V/EA)
  →권장 충전전압 13.1V/EA 보다 낮은상황
4. 발전기 쪽으로 2A 누설전류 발생
5. 상기3,4 조건으로 보아 과방전 판단
6.소비자 배터리 성능 의심 
  →공장회수 후 용량검증 진행 예정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</si>
</sst>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4" fontId="24" fillId="34" borderId="10" xfId="42" applyNumberFormat="1" applyFont="1" applyFill="1" applyBorder="1" applyAlignment="1">
      <alignment horizontal="center" vertical="center"/>
    </xf>
    <xf numFmtId="0" fontId="24" fillId="34" borderId="13" xfId="42" applyFont="1" applyFill="1" applyBorder="1" applyAlignment="1">
      <alignment horizontal="center" vertical="center" shrinkToFit="1"/>
    </xf>
    <xf numFmtId="0" fontId="24" fillId="34" borderId="10" xfId="42" applyFont="1" applyFill="1" applyBorder="1" applyAlignment="1">
      <alignment horizontal="center" vertical="center"/>
    </xf>
    <xf numFmtId="177" fontId="24" fillId="34" borderId="10" xfId="42" applyNumberFormat="1" applyFont="1" applyFill="1" applyBorder="1" applyAlignment="1">
      <alignment horizontal="center" vertical="center"/>
    </xf>
    <xf numFmtId="2" fontId="24" fillId="34" borderId="10" xfId="42" applyNumberFormat="1" applyFont="1" applyFill="1" applyBorder="1" applyAlignment="1">
      <alignment horizontal="center" vertical="center" wrapText="1"/>
    </xf>
    <xf numFmtId="178" fontId="24" fillId="34" borderId="10" xfId="42" applyNumberFormat="1" applyFont="1" applyFill="1" applyBorder="1" applyAlignment="1">
      <alignment horizontal="center" vertical="center"/>
    </xf>
    <xf numFmtId="177" fontId="24" fillId="34" borderId="10" xfId="42" applyNumberFormat="1" applyFont="1" applyFill="1" applyBorder="1" applyAlignment="1">
      <alignment horizontal="center" vertical="center" wrapText="1"/>
    </xf>
    <xf numFmtId="9" fontId="24" fillId="34" borderId="10" xfId="43" applyFont="1" applyFill="1" applyBorder="1" applyAlignment="1">
      <alignment horizontal="center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  <cellStyle name="표준 2 2" xfId="44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314251</xdr:colOff>
      <xdr:row>9</xdr:row>
      <xdr:rowOff>1747143</xdr:rowOff>
    </xdr:from>
    <xdr:to>
      <xdr:col>2</xdr:col>
      <xdr:colOff>482339</xdr:colOff>
      <xdr:row>9</xdr:row>
      <xdr:rowOff>2083320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448968" y="6170056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39511</xdr:colOff>
      <xdr:row>9</xdr:row>
      <xdr:rowOff>82825</xdr:rowOff>
    </xdr:from>
    <xdr:to>
      <xdr:col>2</xdr:col>
      <xdr:colOff>1218568</xdr:colOff>
      <xdr:row>9</xdr:row>
      <xdr:rowOff>1580073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CADF27F-C55A-4105-A0CA-5B61B1440AA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705" t="14903" r="30536" b="38239"/>
        <a:stretch/>
      </xdr:blipFill>
      <xdr:spPr>
        <a:xfrm rot="16200000">
          <a:off x="1599057" y="3691626"/>
          <a:ext cx="1497248" cy="2346905"/>
        </a:xfrm>
        <a:prstGeom prst="rect">
          <a:avLst/>
        </a:prstGeom>
      </xdr:spPr>
    </xdr:pic>
    <xdr:clientData/>
  </xdr:twoCellAnchor>
  <xdr:twoCellAnchor editAs="oneCell">
    <xdr:from>
      <xdr:col>6</xdr:col>
      <xdr:colOff>28331</xdr:colOff>
      <xdr:row>9</xdr:row>
      <xdr:rowOff>7292</xdr:rowOff>
    </xdr:from>
    <xdr:to>
      <xdr:col>8</xdr:col>
      <xdr:colOff>256</xdr:colOff>
      <xdr:row>9</xdr:row>
      <xdr:rowOff>2418522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A30BDF56-C967-46FF-B8EA-E6B990939B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2309" y="4040922"/>
          <a:ext cx="2108838" cy="2411230"/>
        </a:xfrm>
        <a:prstGeom prst="rect">
          <a:avLst/>
        </a:prstGeom>
      </xdr:spPr>
    </xdr:pic>
    <xdr:clientData/>
  </xdr:twoCellAnchor>
  <xdr:twoCellAnchor editAs="oneCell">
    <xdr:from>
      <xdr:col>2</xdr:col>
      <xdr:colOff>1241071</xdr:colOff>
      <xdr:row>9</xdr:row>
      <xdr:rowOff>40095</xdr:rowOff>
    </xdr:from>
    <xdr:to>
      <xdr:col>5</xdr:col>
      <xdr:colOff>590714</xdr:colOff>
      <xdr:row>9</xdr:row>
      <xdr:rowOff>2464408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4A4EDFD-502C-4F7A-8E56-025311F144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3636" y="4073725"/>
          <a:ext cx="2099469" cy="24281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4"/>
  <sheetViews>
    <sheetView tabSelected="1" topLeftCell="A7" zoomScale="115" zoomScaleNormal="115" workbookViewId="0">
      <selection activeCell="G9" sqref="G9:I9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0.1992187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2" t="s">
        <v>0</v>
      </c>
      <c r="B2" s="22" t="s">
        <v>19</v>
      </c>
      <c r="C2" s="22" t="s">
        <v>1</v>
      </c>
      <c r="D2" s="28">
        <v>45511</v>
      </c>
      <c r="E2" s="29"/>
      <c r="F2" s="10" t="s">
        <v>5</v>
      </c>
      <c r="G2" s="14" t="s">
        <v>20</v>
      </c>
      <c r="H2" s="22" t="s">
        <v>17</v>
      </c>
      <c r="I2" s="10">
        <v>2</v>
      </c>
      <c r="J2"/>
      <c r="K2"/>
    </row>
    <row r="3" spans="1:11" ht="30" x14ac:dyDescent="0.4">
      <c r="A3" s="2" t="s">
        <v>6</v>
      </c>
      <c r="B3" s="2" t="s">
        <v>4</v>
      </c>
      <c r="C3" s="2" t="s">
        <v>11</v>
      </c>
      <c r="D3" s="2" t="s">
        <v>2</v>
      </c>
      <c r="E3" s="11" t="s">
        <v>3</v>
      </c>
      <c r="F3" s="16" t="s">
        <v>22</v>
      </c>
      <c r="G3" s="12" t="s">
        <v>7</v>
      </c>
      <c r="H3" s="16" t="s">
        <v>18</v>
      </c>
      <c r="I3" s="17" t="s">
        <v>12</v>
      </c>
      <c r="J3"/>
      <c r="K3"/>
    </row>
    <row r="4" spans="1:11" ht="17.399999999999999" x14ac:dyDescent="0.4">
      <c r="A4" s="37">
        <v>45749</v>
      </c>
      <c r="B4" s="38" t="s">
        <v>21</v>
      </c>
      <c r="C4" s="38" t="s">
        <v>16</v>
      </c>
      <c r="D4" s="39">
        <v>1</v>
      </c>
      <c r="E4" s="40">
        <v>4.16</v>
      </c>
      <c r="F4" s="41">
        <v>1965</v>
      </c>
      <c r="G4" s="42">
        <v>16</v>
      </c>
      <c r="H4" s="43">
        <v>3.8</v>
      </c>
      <c r="I4" s="44">
        <f>F4/H4</f>
        <v>517.1052631578948</v>
      </c>
      <c r="J4"/>
      <c r="K4"/>
    </row>
    <row r="5" spans="1:11" ht="17.399999999999999" x14ac:dyDescent="0.4">
      <c r="A5" s="37">
        <v>45749</v>
      </c>
      <c r="B5" s="38" t="s">
        <v>21</v>
      </c>
      <c r="C5" s="38" t="s">
        <v>16</v>
      </c>
      <c r="D5" s="39">
        <v>2</v>
      </c>
      <c r="E5" s="40">
        <v>5.29</v>
      </c>
      <c r="F5" s="41">
        <v>1630</v>
      </c>
      <c r="G5" s="42">
        <v>16</v>
      </c>
      <c r="H5" s="43">
        <v>3.8</v>
      </c>
      <c r="I5" s="44">
        <f t="shared" ref="I5" si="0">F5/H5</f>
        <v>428.94736842105266</v>
      </c>
      <c r="J5"/>
      <c r="K5"/>
    </row>
    <row r="6" spans="1:11" ht="17.399999999999999" x14ac:dyDescent="0.4">
      <c r="A6" s="30" t="s">
        <v>13</v>
      </c>
      <c r="B6" s="31"/>
      <c r="C6" s="31"/>
      <c r="D6" s="32"/>
      <c r="E6" s="18">
        <f>AVERAGE(E4:E5)</f>
        <v>4.7249999999999996</v>
      </c>
      <c r="F6" s="18">
        <f>AVERAGE(F4:F5)</f>
        <v>1797.5</v>
      </c>
      <c r="G6" s="21"/>
      <c r="H6" s="20"/>
      <c r="I6" s="19">
        <f>AVERAGE(I4:I5)</f>
        <v>473.02631578947376</v>
      </c>
      <c r="J6"/>
      <c r="K6"/>
    </row>
    <row r="7" spans="1:11" ht="17.399999999999999" x14ac:dyDescent="0.4">
      <c r="A7" s="33" t="s">
        <v>14</v>
      </c>
      <c r="B7" s="34"/>
      <c r="C7" s="34"/>
      <c r="D7" s="35"/>
      <c r="E7" s="4">
        <f>MAX(E4:E5)</f>
        <v>5.29</v>
      </c>
      <c r="F7" s="4">
        <f>MAX(F4:F5)</f>
        <v>1965</v>
      </c>
      <c r="G7" s="5"/>
      <c r="H7" s="6"/>
      <c r="I7" s="15">
        <f>MAX(I4:I5)</f>
        <v>517.1052631578948</v>
      </c>
      <c r="J7"/>
      <c r="K7"/>
    </row>
    <row r="8" spans="1:11" ht="17.399999999999999" x14ac:dyDescent="0.4">
      <c r="A8" s="33" t="s">
        <v>15</v>
      </c>
      <c r="B8" s="34"/>
      <c r="C8" s="34"/>
      <c r="D8" s="35"/>
      <c r="E8" s="4">
        <f>MIN(E4:E5)</f>
        <v>4.16</v>
      </c>
      <c r="F8" s="4">
        <f>MIN(F4:F5)</f>
        <v>1630</v>
      </c>
      <c r="G8" s="5"/>
      <c r="H8" s="6"/>
      <c r="I8" s="15">
        <f>MIN(I4:I5)</f>
        <v>428.94736842105266</v>
      </c>
      <c r="J8"/>
      <c r="K8"/>
    </row>
    <row r="9" spans="1:11" ht="141.75" customHeight="1" x14ac:dyDescent="0.4">
      <c r="A9" s="1" t="s">
        <v>8</v>
      </c>
      <c r="B9" s="36" t="s">
        <v>23</v>
      </c>
      <c r="C9" s="24"/>
      <c r="D9" s="24"/>
      <c r="E9" s="25"/>
      <c r="F9" s="3" t="s">
        <v>9</v>
      </c>
      <c r="G9" s="24"/>
      <c r="H9" s="24"/>
      <c r="I9" s="25"/>
      <c r="J9"/>
      <c r="K9"/>
    </row>
    <row r="10" spans="1:11" ht="195.75" customHeight="1" x14ac:dyDescent="0.4">
      <c r="A10" s="3" t="s">
        <v>10</v>
      </c>
      <c r="B10" s="23"/>
      <c r="C10" s="24"/>
      <c r="D10" s="24"/>
      <c r="E10" s="25"/>
      <c r="F10" s="3"/>
      <c r="G10" s="26"/>
      <c r="H10" s="26"/>
      <c r="I10" s="27"/>
      <c r="J10"/>
    </row>
    <row r="11" spans="1:11" x14ac:dyDescent="0.4">
      <c r="H11" s="13"/>
    </row>
    <row r="12" spans="1:11" x14ac:dyDescent="0.4">
      <c r="H12" s="13"/>
    </row>
    <row r="13" spans="1:11" x14ac:dyDescent="0.4">
      <c r="H13" s="13"/>
    </row>
    <row r="14" spans="1:11" x14ac:dyDescent="0.4">
      <c r="H14" s="13"/>
    </row>
  </sheetData>
  <autoFilter ref="A3:I5" xr:uid="{00000000-0009-0000-0000-000002000000}"/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발전기 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2025-04-03T06:31:58Z</dcterms:modified>
  <cp:contentStatus/>
</cp:coreProperties>
</file>