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13_ncr:1_{2CE7B2EC-551E-43D1-916B-CA9C5F2599B0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<sst xmlns="http://schemas.openxmlformats.org/spreadsheetml/2006/main" count="38" uniqueCount="35">
  <si>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</si>
  <si>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</si>
  <si>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</si>
  <si>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</si>
  <si>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</si>
  <si>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</si>
  <si>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</si>
  <si>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</si>
  <si>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</si>
  <si>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</si>
  <si>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</si>
  <si>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</si>
  <si>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</si>
  <si>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</si>
  <si>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</si>
  <si>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</si>
  <si>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</si>
  <si>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</si>
  <si>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</si>
  <si>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</si>
  <si>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</si>
  <si>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</si>
  <si>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</si>
  <si>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</si>
  <si>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</si>
  <si>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</si>
  <si>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2   .  20    )</t>
    <phoneticPr fontId="1" type="noConversion"/>
  </si>
  <si>
    <t>사용시간저하</t>
    <phoneticPr fontId="1" type="noConversion"/>
  </si>
  <si>
    <t>서인인터내셔날</t>
    <phoneticPr fontId="1" type="noConversion"/>
  </si>
  <si>
    <t>김기태차장</t>
    <phoneticPr fontId="1" type="noConversion"/>
  </si>
  <si>
    <t>VCF335 PIJ01922C</t>
    <phoneticPr fontId="1" type="noConversion"/>
  </si>
  <si>
    <t>231222-001</t>
    <phoneticPr fontId="1" type="noConversion"/>
  </si>
  <si>
    <t>24.01</t>
    <phoneticPr fontId="1" type="noConversion"/>
  </si>
  <si>
    <t>010-6398-4756</t>
    <phoneticPr fontId="1" type="noConversion"/>
  </si>
  <si>
    <t>클라크 2.5T지게차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</si>
</sst>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25</xdr:row>
      <xdr:rowOff>116209</xdr:rowOff>
    </xdr:from>
    <xdr:to>
      <xdr:col>3</xdr:col>
      <xdr:colOff>551016</xdr:colOff>
      <xdr:row>36</xdr:row>
      <xdr:rowOff>125732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AB12965-88AE-4F07-80D6-048FA373C3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406" t="20199" r="25985"/>
        <a:stretch/>
      </xdr:blipFill>
      <xdr:spPr>
        <a:xfrm rot="5400000">
          <a:off x="618409" y="7251151"/>
          <a:ext cx="2105023" cy="3094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6" zoomScaleNormal="100" workbookViewId="0">
      <selection activeCell="N32" sqref="N32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4" t="s">
        <v>26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 x14ac:dyDescent="0.4">
      <c r="A2" s="2" t="s">
        <v>0</v>
      </c>
      <c r="B2" s="75" t="s">
        <v>27</v>
      </c>
      <c r="C2" s="76"/>
      <c r="D2" s="77"/>
      <c r="E2" s="77"/>
      <c r="F2" s="3" t="s">
        <v>13</v>
      </c>
      <c r="G2" s="78">
        <v>53.74</v>
      </c>
      <c r="H2" s="79"/>
      <c r="I2" s="80"/>
      <c r="J2" s="81"/>
    </row>
    <row r="3" spans="1:13" ht="23.4" customHeight="1" x14ac:dyDescent="0.4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 x14ac:dyDescent="0.4">
      <c r="A4" s="4" t="s">
        <v>12</v>
      </c>
      <c r="B4" s="71" t="s">
        <v>29</v>
      </c>
      <c r="C4" s="72"/>
      <c r="D4" s="72"/>
      <c r="E4" s="73"/>
      <c r="F4" s="5" t="s">
        <v>14</v>
      </c>
      <c r="G4" s="53" t="s">
        <v>33</v>
      </c>
      <c r="H4" s="54"/>
      <c r="I4" s="55"/>
      <c r="J4" s="56"/>
    </row>
    <row r="5" spans="1:13" ht="23.4" customHeight="1" x14ac:dyDescent="0.4">
      <c r="A5" s="4" t="s">
        <v>2</v>
      </c>
      <c r="B5" s="50" t="s">
        <v>30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 x14ac:dyDescent="0.4">
      <c r="A6" s="4" t="s">
        <v>3</v>
      </c>
      <c r="B6" s="57" t="s">
        <v>31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 x14ac:dyDescent="0.45">
      <c r="A7" s="6" t="s">
        <v>18</v>
      </c>
      <c r="B7" s="64" t="s">
        <v>32</v>
      </c>
      <c r="C7" s="65"/>
      <c r="D7" s="66"/>
      <c r="E7" s="66"/>
      <c r="F7" s="6" t="s">
        <v>25</v>
      </c>
      <c r="G7" s="67" t="s">
        <v>34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2.25</v>
      </c>
    </row>
    <row r="11" spans="1:13" ht="27" customHeight="1" thickTop="1" x14ac:dyDescent="0.4">
      <c r="A11" s="19">
        <v>1</v>
      </c>
      <c r="B11" s="20">
        <v>2.2400000000000002</v>
      </c>
      <c r="C11" s="21">
        <v>1.248</v>
      </c>
      <c r="D11" s="21">
        <f>$C11+0.0007*($E11-25)</f>
        <v>1.2382</v>
      </c>
      <c r="E11" s="22">
        <v>11</v>
      </c>
      <c r="F11" s="23">
        <v>13</v>
      </c>
      <c r="G11" s="20">
        <v>2.2400000000000002</v>
      </c>
      <c r="H11" s="21">
        <v>1.2450000000000001</v>
      </c>
      <c r="I11" s="21">
        <f>$H11+0.0007*($J11-25)</f>
        <v>1.2352000000000001</v>
      </c>
      <c r="J11" s="24">
        <v>11</v>
      </c>
      <c r="L11" s="17" t="s">
        <v>20</v>
      </c>
      <c r="M11" s="18">
        <f>MIN(B11:B22,G11:G22)</f>
        <v>2.23</v>
      </c>
    </row>
    <row r="12" spans="1:13" ht="27" customHeight="1" x14ac:dyDescent="0.4">
      <c r="A12" s="25">
        <v>2</v>
      </c>
      <c r="B12" s="20">
        <v>2.2400000000000002</v>
      </c>
      <c r="C12" s="21">
        <v>1.2470000000000001</v>
      </c>
      <c r="D12" s="21">
        <f t="shared" ref="D12:D22" si="0">$C12+0.0007*($E12-25)</f>
        <v>1.2372000000000001</v>
      </c>
      <c r="E12" s="22">
        <v>11</v>
      </c>
      <c r="F12" s="26">
        <v>14</v>
      </c>
      <c r="G12" s="20">
        <v>2.2400000000000002</v>
      </c>
      <c r="H12" s="21">
        <v>1.2490000000000001</v>
      </c>
      <c r="I12" s="21">
        <f t="shared" ref="I12:I22" si="1">$H12+0.0007*($J12-25)</f>
        <v>1.2392000000000001</v>
      </c>
      <c r="J12" s="24">
        <v>11</v>
      </c>
      <c r="L12" s="17" t="s">
        <v>21</v>
      </c>
      <c r="M12" s="27">
        <f>MAX(D11:D22,I11:I22)</f>
        <v>1.2602</v>
      </c>
    </row>
    <row r="13" spans="1:13" ht="27" customHeight="1" x14ac:dyDescent="0.4">
      <c r="A13" s="25">
        <v>3</v>
      </c>
      <c r="B13" s="20">
        <v>2.25</v>
      </c>
      <c r="C13" s="21">
        <v>1.26</v>
      </c>
      <c r="D13" s="21">
        <f t="shared" si="0"/>
        <v>1.2502</v>
      </c>
      <c r="E13" s="22">
        <v>11</v>
      </c>
      <c r="F13" s="26">
        <v>15</v>
      </c>
      <c r="G13" s="20">
        <v>2.2400000000000002</v>
      </c>
      <c r="H13" s="21">
        <v>1.2430000000000001</v>
      </c>
      <c r="I13" s="21">
        <f t="shared" si="1"/>
        <v>1.2332000000000001</v>
      </c>
      <c r="J13" s="24">
        <v>11</v>
      </c>
      <c r="L13" s="17" t="s">
        <v>22</v>
      </c>
      <c r="M13" s="27">
        <f>MIN(D11:D22,I11:I22)</f>
        <v>1.2332000000000001</v>
      </c>
    </row>
    <row r="14" spans="1:13" ht="27" customHeight="1" x14ac:dyDescent="0.4">
      <c r="A14" s="25">
        <v>4</v>
      </c>
      <c r="B14" s="20">
        <v>2.2400000000000002</v>
      </c>
      <c r="C14" s="21">
        <v>1.258</v>
      </c>
      <c r="D14" s="21">
        <f t="shared" si="0"/>
        <v>1.2482</v>
      </c>
      <c r="E14" s="22">
        <v>11</v>
      </c>
      <c r="F14" s="26">
        <v>16</v>
      </c>
      <c r="G14" s="20">
        <v>2.23</v>
      </c>
      <c r="H14" s="21">
        <v>1.2509999999999999</v>
      </c>
      <c r="I14" s="21">
        <f t="shared" si="1"/>
        <v>1.2411999999999999</v>
      </c>
      <c r="J14" s="24">
        <v>11</v>
      </c>
      <c r="L14" s="17" t="s">
        <v>23</v>
      </c>
      <c r="M14" s="1">
        <f>MAX(E11:E22,J11:J22)</f>
        <v>11</v>
      </c>
    </row>
    <row r="15" spans="1:13" ht="27" customHeight="1" x14ac:dyDescent="0.4">
      <c r="A15" s="25">
        <v>5</v>
      </c>
      <c r="B15" s="20">
        <v>2.2400000000000002</v>
      </c>
      <c r="C15" s="21">
        <v>1.27</v>
      </c>
      <c r="D15" s="21">
        <f t="shared" si="0"/>
        <v>1.2602</v>
      </c>
      <c r="E15" s="22">
        <v>11</v>
      </c>
      <c r="F15" s="26">
        <v>17</v>
      </c>
      <c r="G15" s="20">
        <v>2.23</v>
      </c>
      <c r="H15" s="21">
        <v>1.2470000000000001</v>
      </c>
      <c r="I15" s="21">
        <f t="shared" si="1"/>
        <v>1.2372000000000001</v>
      </c>
      <c r="J15" s="24">
        <v>11</v>
      </c>
      <c r="L15" s="17" t="s">
        <v>24</v>
      </c>
      <c r="M15" s="1">
        <f>MIN(E11:E22,J11:J22)</f>
        <v>11</v>
      </c>
    </row>
    <row r="16" spans="1:13" ht="27" customHeight="1" x14ac:dyDescent="0.4">
      <c r="A16" s="25">
        <v>6</v>
      </c>
      <c r="B16" s="20">
        <v>2.2400000000000002</v>
      </c>
      <c r="C16" s="21">
        <v>1.246</v>
      </c>
      <c r="D16" s="21">
        <f t="shared" si="0"/>
        <v>1.2362</v>
      </c>
      <c r="E16" s="22">
        <v>11</v>
      </c>
      <c r="F16" s="26">
        <v>18</v>
      </c>
      <c r="G16" s="20">
        <v>2.2400000000000002</v>
      </c>
      <c r="H16" s="21">
        <v>1.2549999999999999</v>
      </c>
      <c r="I16" s="21">
        <f t="shared" si="1"/>
        <v>1.2451999999999999</v>
      </c>
      <c r="J16" s="24">
        <v>11</v>
      </c>
      <c r="L16" s="28"/>
    </row>
    <row r="17" spans="1:12" ht="27" customHeight="1" x14ac:dyDescent="0.4">
      <c r="A17" s="25">
        <v>7</v>
      </c>
      <c r="B17" s="20">
        <v>2.2400000000000002</v>
      </c>
      <c r="C17" s="21">
        <v>1.252</v>
      </c>
      <c r="D17" s="21">
        <f>$C17+0.0007*($E17-25)</f>
        <v>1.2422</v>
      </c>
      <c r="E17" s="22">
        <v>11</v>
      </c>
      <c r="F17" s="26">
        <v>19</v>
      </c>
      <c r="G17" s="20">
        <v>2.2400000000000002</v>
      </c>
      <c r="H17" s="21">
        <v>1.252</v>
      </c>
      <c r="I17" s="21">
        <f t="shared" si="1"/>
        <v>1.2422</v>
      </c>
      <c r="J17" s="24">
        <v>11</v>
      </c>
      <c r="L17" s="28"/>
    </row>
    <row r="18" spans="1:12" ht="27" customHeight="1" x14ac:dyDescent="0.4">
      <c r="A18" s="25">
        <v>8</v>
      </c>
      <c r="B18" s="20">
        <v>2.2400000000000002</v>
      </c>
      <c r="C18" s="21">
        <v>1.25</v>
      </c>
      <c r="D18" s="21">
        <f t="shared" si="0"/>
        <v>1.2402</v>
      </c>
      <c r="E18" s="22">
        <v>11</v>
      </c>
      <c r="F18" s="26">
        <v>20</v>
      </c>
      <c r="G18" s="20">
        <v>2.25</v>
      </c>
      <c r="H18" s="21">
        <v>1.2529999999999999</v>
      </c>
      <c r="I18" s="21">
        <f t="shared" si="1"/>
        <v>1.2431999999999999</v>
      </c>
      <c r="J18" s="24">
        <v>11</v>
      </c>
      <c r="L18" s="28"/>
    </row>
    <row r="19" spans="1:12" ht="27" customHeight="1" x14ac:dyDescent="0.4">
      <c r="A19" s="25">
        <v>9</v>
      </c>
      <c r="B19" s="20">
        <v>2.25</v>
      </c>
      <c r="C19" s="21">
        <v>1.2589999999999999</v>
      </c>
      <c r="D19" s="21">
        <f t="shared" si="0"/>
        <v>1.2491999999999999</v>
      </c>
      <c r="E19" s="22">
        <v>11</v>
      </c>
      <c r="F19" s="26">
        <v>21</v>
      </c>
      <c r="G19" s="20">
        <v>2.25</v>
      </c>
      <c r="H19" s="21">
        <v>1.248</v>
      </c>
      <c r="I19" s="21">
        <f t="shared" si="1"/>
        <v>1.2382</v>
      </c>
      <c r="J19" s="24">
        <v>11</v>
      </c>
      <c r="L19" s="28"/>
    </row>
    <row r="20" spans="1:12" ht="27" customHeight="1" x14ac:dyDescent="0.4">
      <c r="A20" s="25">
        <v>10</v>
      </c>
      <c r="B20" s="20">
        <v>2.2400000000000002</v>
      </c>
      <c r="C20" s="21">
        <v>1.2509999999999999</v>
      </c>
      <c r="D20" s="21">
        <f>$C20+0.0007*($E20-25)</f>
        <v>1.2411999999999999</v>
      </c>
      <c r="E20" s="22">
        <v>11</v>
      </c>
      <c r="F20" s="26">
        <v>22</v>
      </c>
      <c r="G20" s="20">
        <v>2.2400000000000002</v>
      </c>
      <c r="H20" s="21">
        <v>1.246</v>
      </c>
      <c r="I20" s="21">
        <f t="shared" si="1"/>
        <v>1.2362</v>
      </c>
      <c r="J20" s="24">
        <v>11</v>
      </c>
      <c r="L20" s="28"/>
    </row>
    <row r="21" spans="1:12" ht="27" customHeight="1" x14ac:dyDescent="0.4">
      <c r="A21" s="25">
        <v>11</v>
      </c>
      <c r="B21" s="20">
        <v>2.23</v>
      </c>
      <c r="C21" s="21">
        <v>1.248</v>
      </c>
      <c r="D21" s="21">
        <f t="shared" si="0"/>
        <v>1.2382</v>
      </c>
      <c r="E21" s="22">
        <v>11</v>
      </c>
      <c r="F21" s="26">
        <v>23</v>
      </c>
      <c r="G21" s="20">
        <v>2.2400000000000002</v>
      </c>
      <c r="H21" s="21">
        <v>1.268</v>
      </c>
      <c r="I21" s="21">
        <f t="shared" si="1"/>
        <v>1.2582</v>
      </c>
      <c r="J21" s="24">
        <v>11</v>
      </c>
      <c r="L21" s="28"/>
    </row>
    <row r="22" spans="1:12" ht="27" customHeight="1" thickBot="1" x14ac:dyDescent="0.45">
      <c r="A22" s="29">
        <v>12</v>
      </c>
      <c r="B22" s="30">
        <v>2.2400000000000002</v>
      </c>
      <c r="C22" s="31">
        <v>1.2569999999999999</v>
      </c>
      <c r="D22" s="31">
        <f t="shared" si="0"/>
        <v>1.2471999999999999</v>
      </c>
      <c r="E22" s="32">
        <v>11</v>
      </c>
      <c r="F22" s="33">
        <v>24</v>
      </c>
      <c r="G22" s="30">
        <v>2.2400000000000002</v>
      </c>
      <c r="H22" s="31">
        <v>1.2470000000000001</v>
      </c>
      <c r="I22" s="31">
        <f t="shared" si="1"/>
        <v>1.2372000000000001</v>
      </c>
      <c r="J22" s="34">
        <v>11</v>
      </c>
      <c r="L22" s="28"/>
    </row>
    <row r="23" spans="1:12" ht="16.8" x14ac:dyDescent="0.4">
      <c r="E23" s="36">
        <f>SUM(E11:E22)</f>
        <v>132</v>
      </c>
      <c r="G23" s="37">
        <f>+H23/24</f>
        <v>11</v>
      </c>
      <c r="H23" s="38">
        <f>+J23+E23</f>
        <v>264</v>
      </c>
      <c r="J23" s="38">
        <f>SUM(J11:J22)</f>
        <v>132</v>
      </c>
      <c r="L23" s="28"/>
    </row>
    <row r="24" spans="1:12" ht="17.399999999999999" thickBot="1" x14ac:dyDescent="0.45">
      <c r="A24" s="49" t="s">
        <v>11</v>
      </c>
      <c r="B24" s="49"/>
      <c r="L24" s="28"/>
    </row>
    <row r="25" spans="1:12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2025-02-20T06:45:17Z</dcterms:modified>
</cp:coreProperties>
</file>