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안산고잔_구통신실 A조" sheetId="24" r:id="rId1"/>
    <sheet name="안산고잔_구통신실 C조" sheetId="23" r:id="rId2"/>
  </sheets>
  <definedNames>
    <definedName name="_xlnm._FilterDatabase" localSheetId="0" hidden="1">'안산고잔_구통신실 A조'!$A$10:$E$35</definedName>
    <definedName name="_xlnm._FilterDatabase" localSheetId="1" hidden="1">'안산고잔_구통신실 C조'!$A$10:$E$35</definedName>
  </definedNames>
  <calcPr calcId="162913"/>
</workbook>
</file>

<file path=xl/calcChain.xml><?xml version="1.0" encoding="utf-8"?>
<calcChain xmlns="http://schemas.openxmlformats.org/spreadsheetml/2006/main">
  <c r="C35" i="23" l="1"/>
  <c r="B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D11" i="23"/>
  <c r="D5" i="23"/>
  <c r="D5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8" i="24"/>
  <c r="D29" i="24"/>
  <c r="D30" i="24"/>
  <c r="D31" i="24"/>
  <c r="D32" i="24"/>
  <c r="D33" i="24"/>
  <c r="D34" i="24"/>
  <c r="B35" i="24"/>
  <c r="C35" i="24"/>
  <c r="D35" i="24" l="1"/>
  <c r="D35" i="23"/>
</calcChain>
</file>

<file path=xl/sharedStrings.xml><?xml version="1.0" encoding="utf-8"?>
<sst xmlns="http://schemas.openxmlformats.org/spreadsheetml/2006/main" count="62" uniqueCount="57">
  <si>
    <t>셀</t>
  </si>
  <si>
    <t>전압(V)</t>
  </si>
  <si>
    <t>제품명</t>
    <phoneticPr fontId="19" type="noConversion"/>
  </si>
  <si>
    <t>1. 기본정보</t>
    <phoneticPr fontId="21" type="noConversion"/>
  </si>
  <si>
    <t>충전전압(V)</t>
    <phoneticPr fontId="19" type="noConversion"/>
  </si>
  <si>
    <t>DC(A)</t>
    <phoneticPr fontId="19" type="noConversion"/>
  </si>
  <si>
    <t>크랙</t>
    <phoneticPr fontId="19" type="noConversion"/>
  </si>
  <si>
    <t>축전지 측정 DATA</t>
    <phoneticPr fontId="21" type="noConversion"/>
  </si>
  <si>
    <t>1. 기본정보</t>
    <phoneticPr fontId="21" type="noConversion"/>
  </si>
  <si>
    <t>점검형태</t>
    <phoneticPr fontId="19" type="noConversion"/>
  </si>
  <si>
    <t>BS</t>
    <phoneticPr fontId="19" type="noConversion"/>
  </si>
  <si>
    <t>점검일</t>
    <phoneticPr fontId="19" type="noConversion"/>
  </si>
  <si>
    <t>BS</t>
    <phoneticPr fontId="19" type="noConversion"/>
  </si>
  <si>
    <t>업체명</t>
    <phoneticPr fontId="19" type="noConversion"/>
  </si>
  <si>
    <t>LGU+ 안산고잔국사</t>
    <phoneticPr fontId="19" type="noConversion"/>
  </si>
  <si>
    <t>충전전압(V)</t>
    <phoneticPr fontId="19" type="noConversion"/>
  </si>
  <si>
    <t>VGS1600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</si>
  <si>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</si>
  <si>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</si>
  <si>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</si>
  <si>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2019-03-22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</si>
  <si>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</si>
  <si>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</si>
  <si>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</si>
  <si>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</si>
  <si>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</si>
  <si>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GYB190300023</t>
    <phoneticPr fontId="19" type="noConversion"/>
  </si>
  <si>
    <t>2025-11-18</t>
    <phoneticPr fontId="19" type="noConversion"/>
  </si>
  <si>
    <t>점검형태</t>
    <phoneticPr fontId="19" type="noConversion"/>
  </si>
  <si>
    <t>온도(℃)</t>
    <phoneticPr fontId="19" type="noConversion"/>
  </si>
  <si>
    <t>용도,장소</t>
    <phoneticPr fontId="19" type="noConversion"/>
  </si>
  <si>
    <t>구통신실 A조</t>
    <phoneticPr fontId="19" type="noConversion"/>
  </si>
  <si>
    <t>제품명</t>
    <phoneticPr fontId="19" type="noConversion"/>
  </si>
  <si>
    <t>DC(A)</t>
    <phoneticPr fontId="19" type="noConversion"/>
  </si>
  <si>
    <t>내부저항(mΩ)</t>
    <phoneticPr fontId="19" type="noConversion"/>
  </si>
  <si>
    <t>평균</t>
    <phoneticPr fontId="19" type="noConversion"/>
  </si>
  <si>
    <t>축전지 측정 DATA</t>
    <phoneticPr fontId="21" type="noConversion"/>
  </si>
  <si>
    <t>GYB190300025</t>
    <phoneticPr fontId="19" type="noConversion"/>
  </si>
  <si>
    <t>점검일</t>
    <phoneticPr fontId="19" type="noConversion"/>
  </si>
  <si>
    <t>2025-11-18</t>
    <phoneticPr fontId="19" type="noConversion"/>
  </si>
  <si>
    <t>업체명</t>
    <phoneticPr fontId="19" type="noConversion"/>
  </si>
  <si>
    <t>LGU+ 안산고잔국사</t>
    <phoneticPr fontId="19" type="noConversion"/>
  </si>
  <si>
    <t>온도(℃)</t>
    <phoneticPr fontId="19" type="noConversion"/>
  </si>
  <si>
    <t>용도,장소</t>
    <phoneticPr fontId="19" type="noConversion"/>
  </si>
  <si>
    <t>구통신실 C조</t>
    <phoneticPr fontId="19" type="noConversion"/>
  </si>
  <si>
    <t>VGS1600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</si>
  <si>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</si>
  <si>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</si>
  <si>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</si>
  <si>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2019-03-22</t>
    <phoneticPr fontId="19" type="noConversion"/>
  </si>
  <si>
    <t>내부저항(mΩ) 참고치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</si>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</sst>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0_ 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178" fontId="26" fillId="0" borderId="0" xfId="0" applyNumberFormat="1" applyFont="1" applyFill="1">
      <alignment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9" fontId="26" fillId="33" borderId="10" xfId="0" applyNumberFormat="1" applyFont="1" applyFill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I14" sqref="I14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6.8984375" customWidth="1"/>
    <col min="5" max="5" width="13.19921875" customWidth="1"/>
  </cols>
  <sheetData>
    <row r="1" spans="1:7" s="3" customFormat="1" ht="30" customHeight="1">
      <c r="A1" s="33" t="s">
        <v>7</v>
      </c>
      <c r="B1" s="33"/>
      <c r="C1" s="33"/>
      <c r="D1" s="33"/>
    </row>
    <row r="2" spans="1:7" s="5" customFormat="1" ht="24" customHeight="1">
      <c r="A2" s="9" t="s">
        <v>8</v>
      </c>
      <c r="B2" s="4" t="s">
        <v>26</v>
      </c>
      <c r="C2" s="4"/>
      <c r="D2" s="4"/>
      <c r="E2" s="6"/>
    </row>
    <row r="3" spans="1:7" s="11" customFormat="1" ht="21.75" customHeight="1">
      <c r="A3" s="10" t="s">
        <v>11</v>
      </c>
      <c r="B3" s="28" t="s">
        <v>27</v>
      </c>
      <c r="C3" s="26" t="s">
        <v>28</v>
      </c>
      <c r="D3" s="28" t="s">
        <v>12</v>
      </c>
    </row>
    <row r="4" spans="1:7" s="11" customFormat="1" ht="21.75" customHeight="1">
      <c r="A4" s="10" t="s">
        <v>13</v>
      </c>
      <c r="B4" s="28" t="s">
        <v>14</v>
      </c>
      <c r="C4" s="26" t="s">
        <v>29</v>
      </c>
      <c r="D4" s="27">
        <v>24</v>
      </c>
    </row>
    <row r="5" spans="1:7" s="11" customFormat="1" ht="21.75" customHeight="1">
      <c r="A5" s="10" t="s">
        <v>30</v>
      </c>
      <c r="B5" s="28" t="s">
        <v>31</v>
      </c>
      <c r="C5" s="26" t="s">
        <v>15</v>
      </c>
      <c r="D5" s="27">
        <f>SUM(B11:B34)</f>
        <v>53.780000000000008</v>
      </c>
    </row>
    <row r="6" spans="1:7" s="11" customFormat="1" ht="21.75" customHeight="1">
      <c r="A6" s="10" t="s">
        <v>32</v>
      </c>
      <c r="B6" s="28" t="s">
        <v>16</v>
      </c>
      <c r="C6" s="26" t="s">
        <v>33</v>
      </c>
      <c r="D6" s="27">
        <v>0</v>
      </c>
    </row>
    <row r="7" spans="1:7" s="11" customFormat="1" ht="21.75" customHeight="1">
      <c r="A7" s="10" t="s">
        <v>17</v>
      </c>
      <c r="B7" s="27">
        <v>24</v>
      </c>
      <c r="C7" s="26" t="s">
        <v>18</v>
      </c>
      <c r="D7" s="27">
        <v>0</v>
      </c>
    </row>
    <row r="8" spans="1:7" s="11" customFormat="1" ht="21.75" customHeight="1">
      <c r="A8" s="12" t="s">
        <v>19</v>
      </c>
      <c r="B8" s="28" t="s">
        <v>20</v>
      </c>
      <c r="C8" s="26" t="s">
        <v>21</v>
      </c>
      <c r="D8" s="29">
        <v>0.79</v>
      </c>
      <c r="E8" s="17"/>
      <c r="F8" s="17"/>
      <c r="G8" s="17"/>
    </row>
    <row r="9" spans="1:7" s="3" customFormat="1" ht="24.75" customHeight="1">
      <c r="A9" s="9" t="s">
        <v>22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34</v>
      </c>
      <c r="D10" s="16" t="s">
        <v>23</v>
      </c>
      <c r="E10" s="21" t="s">
        <v>24</v>
      </c>
    </row>
    <row r="11" spans="1:7" s="17" customFormat="1" ht="19.5" customHeight="1">
      <c r="A11" s="19">
        <v>1</v>
      </c>
      <c r="B11" s="10">
        <v>2.25</v>
      </c>
      <c r="C11" s="10">
        <v>0.78100000000000003</v>
      </c>
      <c r="D11" s="20">
        <f>C11/D$8</f>
        <v>0.9886075949367088</v>
      </c>
      <c r="E11" s="21"/>
    </row>
    <row r="12" spans="1:7" s="18" customFormat="1" ht="19.5" customHeight="1">
      <c r="A12" s="22">
        <v>2</v>
      </c>
      <c r="B12" s="10">
        <v>2.25</v>
      </c>
      <c r="C12" s="10">
        <v>0.77500000000000002</v>
      </c>
      <c r="D12" s="20">
        <f>C12/D$8</f>
        <v>0.98101265822784811</v>
      </c>
      <c r="E12" s="23"/>
    </row>
    <row r="13" spans="1:7" s="18" customFormat="1" ht="19.5" customHeight="1">
      <c r="A13" s="22">
        <v>3</v>
      </c>
      <c r="B13" s="10">
        <v>2.2599999999999998</v>
      </c>
      <c r="C13" s="10">
        <v>0.71199999999999997</v>
      </c>
      <c r="D13" s="20">
        <f t="shared" ref="D13:D33" si="0">C13/D$8</f>
        <v>0.90126582278481004</v>
      </c>
      <c r="E13" s="23"/>
    </row>
    <row r="14" spans="1:7" s="18" customFormat="1" ht="19.5" customHeight="1">
      <c r="A14" s="22">
        <v>4</v>
      </c>
      <c r="B14" s="10">
        <v>2.25</v>
      </c>
      <c r="C14" s="10">
        <v>0.81699999999999995</v>
      </c>
      <c r="D14" s="20">
        <f t="shared" si="0"/>
        <v>1.0341772151898734</v>
      </c>
      <c r="E14" s="23"/>
    </row>
    <row r="15" spans="1:7" s="18" customFormat="1" ht="19.5" customHeight="1">
      <c r="A15" s="22">
        <v>5</v>
      </c>
      <c r="B15" s="10">
        <v>2.2400000000000002</v>
      </c>
      <c r="C15" s="10">
        <v>0.79600000000000004</v>
      </c>
      <c r="D15" s="20">
        <f t="shared" si="0"/>
        <v>1.0075949367088608</v>
      </c>
      <c r="E15" s="23"/>
    </row>
    <row r="16" spans="1:7" s="18" customFormat="1" ht="19.5" customHeight="1">
      <c r="A16" s="22">
        <v>6</v>
      </c>
      <c r="B16" s="10">
        <v>2.23</v>
      </c>
      <c r="C16" s="10">
        <v>0.78900000000000003</v>
      </c>
      <c r="D16" s="20">
        <f t="shared" si="0"/>
        <v>0.99873417721518987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0.80600000000000005</v>
      </c>
      <c r="D17" s="20">
        <f t="shared" si="0"/>
        <v>1.0202531645569621</v>
      </c>
      <c r="E17" s="23"/>
    </row>
    <row r="18" spans="1:5" s="18" customFormat="1" ht="19.5" customHeight="1">
      <c r="A18" s="22">
        <v>8</v>
      </c>
      <c r="B18" s="10">
        <v>2.2400000000000002</v>
      </c>
      <c r="C18" s="10">
        <v>0.71899999999999997</v>
      </c>
      <c r="D18" s="20">
        <f t="shared" si="0"/>
        <v>0.91012658227848098</v>
      </c>
      <c r="E18" s="23"/>
    </row>
    <row r="19" spans="1:5" s="18" customFormat="1" ht="19.5" customHeight="1">
      <c r="A19" s="22">
        <v>9</v>
      </c>
      <c r="B19" s="10">
        <v>2.2400000000000002</v>
      </c>
      <c r="C19" s="10">
        <v>0.77900000000000003</v>
      </c>
      <c r="D19" s="20">
        <f t="shared" si="0"/>
        <v>0.98607594936708864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0.86099999999999999</v>
      </c>
      <c r="D20" s="20">
        <f t="shared" si="0"/>
        <v>1.089873417721519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0.80600000000000005</v>
      </c>
      <c r="D21" s="20">
        <f t="shared" si="0"/>
        <v>1.0202531645569621</v>
      </c>
      <c r="E21" s="23"/>
    </row>
    <row r="22" spans="1:5" s="18" customFormat="1" ht="19.5" customHeight="1">
      <c r="A22" s="22">
        <v>12</v>
      </c>
      <c r="B22" s="10">
        <v>2.25</v>
      </c>
      <c r="C22" s="10">
        <v>0.79800000000000004</v>
      </c>
      <c r="D22" s="20">
        <f t="shared" si="0"/>
        <v>1.0101265822784811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0.8</v>
      </c>
      <c r="D23" s="20">
        <f t="shared" si="0"/>
        <v>1.0126582278481013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0.81499999999999995</v>
      </c>
      <c r="D24" s="20">
        <f t="shared" si="0"/>
        <v>1.0316455696202531</v>
      </c>
      <c r="E24" s="23"/>
    </row>
    <row r="25" spans="1:5" s="18" customFormat="1" ht="19.5" customHeight="1">
      <c r="A25" s="24">
        <v>15</v>
      </c>
      <c r="B25" s="31">
        <v>2.2400000000000002</v>
      </c>
      <c r="C25" s="31">
        <v>0.81699999999999995</v>
      </c>
      <c r="D25" s="32">
        <f t="shared" si="0"/>
        <v>1.0341772151898734</v>
      </c>
      <c r="E25" s="25" t="s">
        <v>25</v>
      </c>
    </row>
    <row r="26" spans="1:5" s="18" customFormat="1" ht="19.5" customHeight="1">
      <c r="A26" s="22">
        <v>16</v>
      </c>
      <c r="B26" s="10">
        <v>2.23</v>
      </c>
      <c r="C26" s="10">
        <v>0.80700000000000005</v>
      </c>
      <c r="D26" s="20">
        <f t="shared" si="0"/>
        <v>1.0215189873417723</v>
      </c>
      <c r="E26" s="23"/>
    </row>
    <row r="27" spans="1:5" s="18" customFormat="1" ht="19.5" customHeight="1">
      <c r="A27" s="22">
        <v>17</v>
      </c>
      <c r="B27" s="10">
        <v>2.23</v>
      </c>
      <c r="C27" s="10">
        <v>0.72699999999999998</v>
      </c>
      <c r="D27" s="20">
        <f t="shared" si="0"/>
        <v>0.92025316455696193</v>
      </c>
      <c r="E27" s="23"/>
    </row>
    <row r="28" spans="1:5" s="18" customFormat="1" ht="19.5" customHeight="1">
      <c r="A28" s="22">
        <v>18</v>
      </c>
      <c r="B28" s="10">
        <v>2.23</v>
      </c>
      <c r="C28" s="10">
        <v>0.73199999999999998</v>
      </c>
      <c r="D28" s="20">
        <f t="shared" si="0"/>
        <v>0.9265822784810126</v>
      </c>
      <c r="E28" s="23"/>
    </row>
    <row r="29" spans="1:5" s="18" customFormat="1" ht="19.5" customHeight="1">
      <c r="A29" s="22">
        <v>19</v>
      </c>
      <c r="B29" s="10">
        <v>2.2400000000000002</v>
      </c>
      <c r="C29" s="10">
        <v>0.81599999999999995</v>
      </c>
      <c r="D29" s="20">
        <f t="shared" si="0"/>
        <v>1.0329113924050632</v>
      </c>
      <c r="E29" s="23"/>
    </row>
    <row r="30" spans="1:5" s="18" customFormat="1" ht="19.5" customHeight="1">
      <c r="A30" s="22">
        <v>20</v>
      </c>
      <c r="B30" s="10">
        <v>2.23</v>
      </c>
      <c r="C30" s="10">
        <v>0.73</v>
      </c>
      <c r="D30" s="20">
        <f t="shared" si="0"/>
        <v>0.92405063291139233</v>
      </c>
      <c r="E30" s="23"/>
    </row>
    <row r="31" spans="1:5" s="18" customFormat="1" ht="19.5" customHeight="1">
      <c r="A31" s="24">
        <v>21</v>
      </c>
      <c r="B31" s="31">
        <v>2.2400000000000002</v>
      </c>
      <c r="C31" s="31">
        <v>0.80600000000000005</v>
      </c>
      <c r="D31" s="32">
        <f t="shared" si="0"/>
        <v>1.0202531645569621</v>
      </c>
      <c r="E31" s="25" t="s">
        <v>25</v>
      </c>
    </row>
    <row r="32" spans="1:5" s="18" customFormat="1" ht="19.5" customHeight="1">
      <c r="A32" s="22">
        <v>22</v>
      </c>
      <c r="B32" s="10">
        <v>2.2400000000000002</v>
      </c>
      <c r="C32" s="10">
        <v>0.751</v>
      </c>
      <c r="D32" s="20">
        <f t="shared" si="0"/>
        <v>0.95063291139240502</v>
      </c>
      <c r="E32" s="23"/>
    </row>
    <row r="33" spans="1:5" s="18" customFormat="1" ht="19.5" customHeight="1">
      <c r="A33" s="22">
        <v>23</v>
      </c>
      <c r="B33" s="10">
        <v>2.2400000000000002</v>
      </c>
      <c r="C33" s="10">
        <v>0.73799999999999999</v>
      </c>
      <c r="D33" s="20">
        <f t="shared" si="0"/>
        <v>0.9341772151898734</v>
      </c>
      <c r="E33" s="23"/>
    </row>
    <row r="34" spans="1:5" s="18" customFormat="1" ht="19.5" customHeight="1">
      <c r="A34" s="22">
        <v>24</v>
      </c>
      <c r="B34" s="10">
        <v>2.25</v>
      </c>
      <c r="C34" s="10">
        <v>0.874</v>
      </c>
      <c r="D34" s="20">
        <f>C34/D$8</f>
        <v>1.1063291139240505</v>
      </c>
      <c r="E34" s="23"/>
    </row>
    <row r="35" spans="1:5">
      <c r="A35" s="35" t="s">
        <v>35</v>
      </c>
      <c r="B35" s="36">
        <f>AVERAGE(B11:B34)</f>
        <v>2.2408333333333337</v>
      </c>
      <c r="C35" s="36">
        <f>AVERAGE(C11:C34)</f>
        <v>0.78549999999999998</v>
      </c>
      <c r="D35" s="37">
        <f>AVERAGE(D11:D34)</f>
        <v>0.99430379746835429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workbookViewId="0">
      <selection activeCell="B10" sqref="B10"/>
    </sheetView>
  </sheetViews>
  <sheetFormatPr defaultRowHeight="17.399999999999999"/>
  <cols>
    <col min="1" max="1" width="15.19921875" bestFit="1" customWidth="1"/>
    <col min="2" max="2" width="20.09765625" style="1" bestFit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33" t="s">
        <v>36</v>
      </c>
      <c r="B1" s="34"/>
      <c r="C1" s="34"/>
      <c r="D1" s="34"/>
    </row>
    <row r="2" spans="1:7" s="5" customFormat="1" ht="24" customHeight="1">
      <c r="A2" s="9" t="s">
        <v>3</v>
      </c>
      <c r="B2" s="4" t="s">
        <v>37</v>
      </c>
      <c r="C2" s="4"/>
      <c r="D2" s="4"/>
      <c r="E2" s="6"/>
    </row>
    <row r="3" spans="1:7" s="11" customFormat="1" ht="21.75" customHeight="1">
      <c r="A3" s="10" t="s">
        <v>38</v>
      </c>
      <c r="B3" s="28" t="s">
        <v>39</v>
      </c>
      <c r="C3" s="26" t="s">
        <v>9</v>
      </c>
      <c r="D3" s="28" t="s">
        <v>10</v>
      </c>
    </row>
    <row r="4" spans="1:7" s="11" customFormat="1" ht="21.75" customHeight="1">
      <c r="A4" s="10" t="s">
        <v>40</v>
      </c>
      <c r="B4" s="28" t="s">
        <v>41</v>
      </c>
      <c r="C4" s="26" t="s">
        <v>42</v>
      </c>
      <c r="D4" s="27">
        <v>22</v>
      </c>
    </row>
    <row r="5" spans="1:7" s="11" customFormat="1" ht="21.75" customHeight="1">
      <c r="A5" s="10" t="s">
        <v>43</v>
      </c>
      <c r="B5" s="28" t="s">
        <v>44</v>
      </c>
      <c r="C5" s="26" t="s">
        <v>4</v>
      </c>
      <c r="D5" s="27">
        <f>SUM(B11:B34)</f>
        <v>53.760000000000012</v>
      </c>
    </row>
    <row r="6" spans="1:7" s="11" customFormat="1" ht="21.75" customHeight="1">
      <c r="A6" s="10" t="s">
        <v>2</v>
      </c>
      <c r="B6" s="28" t="s">
        <v>45</v>
      </c>
      <c r="C6" s="26" t="s">
        <v>5</v>
      </c>
      <c r="D6" s="27">
        <v>0</v>
      </c>
    </row>
    <row r="7" spans="1:7" s="11" customFormat="1" ht="21.75" customHeight="1">
      <c r="A7" s="10" t="s">
        <v>46</v>
      </c>
      <c r="B7" s="27">
        <v>24</v>
      </c>
      <c r="C7" s="26" t="s">
        <v>47</v>
      </c>
      <c r="D7" s="27">
        <v>0</v>
      </c>
    </row>
    <row r="8" spans="1:7" s="11" customFormat="1" ht="21.75" customHeight="1">
      <c r="A8" s="12" t="s">
        <v>48</v>
      </c>
      <c r="B8" s="28" t="s">
        <v>49</v>
      </c>
      <c r="C8" s="26" t="s">
        <v>50</v>
      </c>
      <c r="D8" s="29">
        <v>0.78</v>
      </c>
      <c r="E8" s="17"/>
      <c r="F8" s="17"/>
      <c r="G8" s="17"/>
    </row>
    <row r="9" spans="1:7" s="3" customFormat="1" ht="24.75" customHeight="1">
      <c r="A9" s="9" t="s">
        <v>51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52</v>
      </c>
      <c r="D10" s="16" t="s">
        <v>53</v>
      </c>
      <c r="E10" s="21" t="s">
        <v>54</v>
      </c>
    </row>
    <row r="11" spans="1:7" s="17" customFormat="1" ht="19.5" customHeight="1">
      <c r="A11" s="24">
        <v>1</v>
      </c>
      <c r="B11" s="31">
        <v>2.25</v>
      </c>
      <c r="C11" s="31">
        <v>0.86</v>
      </c>
      <c r="D11" s="32">
        <f>C11/D$8</f>
        <v>1.1025641025641024</v>
      </c>
      <c r="E11" s="25" t="s">
        <v>55</v>
      </c>
    </row>
    <row r="12" spans="1:7" s="18" customFormat="1" ht="19.5" customHeight="1">
      <c r="A12" s="22">
        <v>2</v>
      </c>
      <c r="B12" s="10">
        <v>2.2400000000000002</v>
      </c>
      <c r="C12" s="10">
        <v>0.81599999999999995</v>
      </c>
      <c r="D12" s="20">
        <f>C12/D$8</f>
        <v>1.046153846153846</v>
      </c>
      <c r="E12" s="23"/>
    </row>
    <row r="13" spans="1:7" s="18" customFormat="1" ht="19.5" customHeight="1">
      <c r="A13" s="24">
        <v>3</v>
      </c>
      <c r="B13" s="31">
        <v>2.2400000000000002</v>
      </c>
      <c r="C13" s="31">
        <v>0.81200000000000006</v>
      </c>
      <c r="D13" s="32">
        <f t="shared" ref="D13:D34" si="0">C13/D$8</f>
        <v>1.0410256410256411</v>
      </c>
      <c r="E13" s="25" t="s">
        <v>55</v>
      </c>
    </row>
    <row r="14" spans="1:7" s="18" customFormat="1" ht="19.5" customHeight="1">
      <c r="A14" s="22">
        <v>4</v>
      </c>
      <c r="B14" s="10">
        <v>2.2400000000000002</v>
      </c>
      <c r="C14" s="10">
        <v>0.78300000000000003</v>
      </c>
      <c r="D14" s="20">
        <f t="shared" si="0"/>
        <v>1.0038461538461538</v>
      </c>
      <c r="E14" s="23"/>
    </row>
    <row r="15" spans="1:7" s="18" customFormat="1" ht="19.5" customHeight="1">
      <c r="A15" s="22">
        <v>5</v>
      </c>
      <c r="B15" s="10">
        <v>2.23</v>
      </c>
      <c r="C15" s="10">
        <v>0.69</v>
      </c>
      <c r="D15" s="20">
        <f t="shared" si="0"/>
        <v>0.88461538461538447</v>
      </c>
      <c r="E15" s="23"/>
    </row>
    <row r="16" spans="1:7" s="18" customFormat="1" ht="19.5" customHeight="1">
      <c r="A16" s="22">
        <v>6</v>
      </c>
      <c r="B16" s="10">
        <v>2.2400000000000002</v>
      </c>
      <c r="C16" s="10">
        <v>0.75900000000000001</v>
      </c>
      <c r="D16" s="20">
        <f t="shared" si="0"/>
        <v>0.97307692307692306</v>
      </c>
      <c r="E16" s="23"/>
    </row>
    <row r="17" spans="1:5" s="18" customFormat="1" ht="19.5" customHeight="1">
      <c r="A17" s="22">
        <v>7</v>
      </c>
      <c r="B17" s="10">
        <v>2.2400000000000002</v>
      </c>
      <c r="C17" s="10">
        <v>0.77600000000000002</v>
      </c>
      <c r="D17" s="20">
        <f t="shared" si="0"/>
        <v>0.99487179487179489</v>
      </c>
      <c r="E17" s="23"/>
    </row>
    <row r="18" spans="1:5" s="18" customFormat="1" ht="19.5" customHeight="1">
      <c r="A18" s="22">
        <v>8</v>
      </c>
      <c r="B18" s="10">
        <v>2.25</v>
      </c>
      <c r="C18" s="10">
        <v>0.78200000000000003</v>
      </c>
      <c r="D18" s="20">
        <f t="shared" si="0"/>
        <v>1.0025641025641026</v>
      </c>
      <c r="E18" s="23"/>
    </row>
    <row r="19" spans="1:5" s="18" customFormat="1" ht="19.5" customHeight="1">
      <c r="A19" s="22">
        <v>9</v>
      </c>
      <c r="B19" s="10">
        <v>2.23</v>
      </c>
      <c r="C19" s="10">
        <v>0.80900000000000005</v>
      </c>
      <c r="D19" s="20">
        <f t="shared" si="0"/>
        <v>1.0371794871794873</v>
      </c>
      <c r="E19" s="23"/>
    </row>
    <row r="20" spans="1:5" s="18" customFormat="1" ht="19.5" customHeight="1">
      <c r="A20" s="22">
        <v>10</v>
      </c>
      <c r="B20" s="10">
        <v>2.2400000000000002</v>
      </c>
      <c r="C20" s="10">
        <v>0.81599999999999995</v>
      </c>
      <c r="D20" s="20">
        <f t="shared" si="0"/>
        <v>1.046153846153846</v>
      </c>
      <c r="E20" s="23"/>
    </row>
    <row r="21" spans="1:5" s="18" customFormat="1" ht="19.5" customHeight="1">
      <c r="A21" s="22">
        <v>11</v>
      </c>
      <c r="B21" s="10">
        <v>2.2400000000000002</v>
      </c>
      <c r="C21" s="10">
        <v>0.76800000000000002</v>
      </c>
      <c r="D21" s="20">
        <f t="shared" si="0"/>
        <v>0.98461538461538456</v>
      </c>
      <c r="E21" s="23"/>
    </row>
    <row r="22" spans="1:5" s="18" customFormat="1" ht="19.5" customHeight="1">
      <c r="A22" s="22">
        <v>12</v>
      </c>
      <c r="B22" s="10">
        <v>2.2400000000000002</v>
      </c>
      <c r="C22" s="10">
        <v>0.76600000000000001</v>
      </c>
      <c r="D22" s="20">
        <f t="shared" si="0"/>
        <v>0.982051282051282</v>
      </c>
      <c r="E22" s="23"/>
    </row>
    <row r="23" spans="1:5" s="18" customFormat="1" ht="19.5" customHeight="1">
      <c r="A23" s="22">
        <v>13</v>
      </c>
      <c r="B23" s="10">
        <v>2.2400000000000002</v>
      </c>
      <c r="C23" s="10">
        <v>0.749</v>
      </c>
      <c r="D23" s="20">
        <f t="shared" si="0"/>
        <v>0.96025641025641018</v>
      </c>
      <c r="E23" s="23"/>
    </row>
    <row r="24" spans="1:5" s="18" customFormat="1" ht="19.5" customHeight="1">
      <c r="A24" s="22">
        <v>14</v>
      </c>
      <c r="B24" s="10">
        <v>2.2400000000000002</v>
      </c>
      <c r="C24" s="10">
        <v>0.69</v>
      </c>
      <c r="D24" s="20">
        <f t="shared" si="0"/>
        <v>0.88461538461538447</v>
      </c>
      <c r="E24" s="23"/>
    </row>
    <row r="25" spans="1:5" s="18" customFormat="1" ht="19.5" customHeight="1">
      <c r="A25" s="22">
        <v>15</v>
      </c>
      <c r="B25" s="10">
        <v>2.23</v>
      </c>
      <c r="C25" s="10">
        <v>0.76600000000000001</v>
      </c>
      <c r="D25" s="20">
        <f t="shared" si="0"/>
        <v>0.982051282051282</v>
      </c>
      <c r="E25" s="23"/>
    </row>
    <row r="26" spans="1:5" s="18" customFormat="1" ht="19.5" customHeight="1">
      <c r="A26" s="22">
        <v>16</v>
      </c>
      <c r="B26" s="10">
        <v>2.25</v>
      </c>
      <c r="C26" s="10">
        <v>0.753</v>
      </c>
      <c r="D26" s="20">
        <f t="shared" si="0"/>
        <v>0.9653846153846154</v>
      </c>
      <c r="E26" s="23"/>
    </row>
    <row r="27" spans="1:5" s="18" customFormat="1" ht="19.5" customHeight="1">
      <c r="A27" s="22">
        <v>17</v>
      </c>
      <c r="B27" s="10">
        <v>2.2400000000000002</v>
      </c>
      <c r="C27" s="10">
        <v>0.76600000000000001</v>
      </c>
      <c r="D27" s="20">
        <f t="shared" si="0"/>
        <v>0.982051282051282</v>
      </c>
      <c r="E27" s="23"/>
    </row>
    <row r="28" spans="1:5" s="18" customFormat="1" ht="19.5" customHeight="1">
      <c r="A28" s="24">
        <v>18</v>
      </c>
      <c r="B28" s="31">
        <v>2.23</v>
      </c>
      <c r="C28" s="31">
        <v>0.82099999999999995</v>
      </c>
      <c r="D28" s="32">
        <f t="shared" si="0"/>
        <v>1.0525641025641024</v>
      </c>
      <c r="E28" s="25" t="s">
        <v>6</v>
      </c>
    </row>
    <row r="29" spans="1:5" s="18" customFormat="1" ht="19.5" customHeight="1">
      <c r="A29" s="22">
        <v>19</v>
      </c>
      <c r="B29" s="10">
        <v>2.2400000000000002</v>
      </c>
      <c r="C29" s="10">
        <v>0.77700000000000002</v>
      </c>
      <c r="D29" s="20">
        <f t="shared" si="0"/>
        <v>0.99615384615384617</v>
      </c>
      <c r="E29" s="23"/>
    </row>
    <row r="30" spans="1:5" s="18" customFormat="1" ht="19.5" customHeight="1">
      <c r="A30" s="22">
        <v>20</v>
      </c>
      <c r="B30" s="10">
        <v>2.2400000000000002</v>
      </c>
      <c r="C30" s="10">
        <v>0.78900000000000003</v>
      </c>
      <c r="D30" s="20">
        <f t="shared" si="0"/>
        <v>1.0115384615384615</v>
      </c>
      <c r="E30" s="23"/>
    </row>
    <row r="31" spans="1:5" s="18" customFormat="1" ht="19.5" customHeight="1">
      <c r="A31" s="22">
        <v>21</v>
      </c>
      <c r="B31" s="10">
        <v>2.2400000000000002</v>
      </c>
      <c r="C31" s="10">
        <v>0.77700000000000002</v>
      </c>
      <c r="D31" s="20">
        <f t="shared" si="0"/>
        <v>0.99615384615384617</v>
      </c>
      <c r="E31" s="23"/>
    </row>
    <row r="32" spans="1:5" s="18" customFormat="1" ht="19.5" customHeight="1">
      <c r="A32" s="22">
        <v>22</v>
      </c>
      <c r="B32" s="10">
        <v>2.2400000000000002</v>
      </c>
      <c r="C32" s="10">
        <v>0.76500000000000001</v>
      </c>
      <c r="D32" s="20">
        <f t="shared" si="0"/>
        <v>0.98076923076923073</v>
      </c>
      <c r="E32" s="23"/>
    </row>
    <row r="33" spans="1:10" s="18" customFormat="1" ht="19.5" customHeight="1">
      <c r="A33" s="22">
        <v>23</v>
      </c>
      <c r="B33" s="10">
        <v>2.25</v>
      </c>
      <c r="C33" s="10">
        <v>0.84499999999999997</v>
      </c>
      <c r="D33" s="20">
        <f t="shared" si="0"/>
        <v>1.0833333333333333</v>
      </c>
      <c r="E33" s="23"/>
      <c r="J33" s="30"/>
    </row>
    <row r="34" spans="1:10" s="18" customFormat="1" ht="19.5" customHeight="1">
      <c r="A34" s="24">
        <v>24</v>
      </c>
      <c r="B34" s="31">
        <v>2.2400000000000002</v>
      </c>
      <c r="C34" s="31">
        <v>0.83799999999999997</v>
      </c>
      <c r="D34" s="32">
        <f t="shared" si="0"/>
        <v>1.0743589743589743</v>
      </c>
      <c r="E34" s="25" t="s">
        <v>55</v>
      </c>
    </row>
    <row r="35" spans="1:10">
      <c r="A35" s="35" t="s">
        <v>56</v>
      </c>
      <c r="B35" s="36">
        <f>AVERAGE(B11:B34)</f>
        <v>2.2400000000000007</v>
      </c>
      <c r="C35" s="36">
        <f>AVERAGE(C11:C34)</f>
        <v>0.78220833333333328</v>
      </c>
      <c r="D35" s="37">
        <f>AVERAGE(D11:D34)</f>
        <v>1.0028311965811962</v>
      </c>
    </row>
  </sheetData>
  <autoFilter ref="A10:E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안산고잔_구통신실 A조</vt:lpstr>
      <vt:lpstr>안산고잔_구통신실 C조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2025-11-24T04:03:12Z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