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4 한국수자원공사 거제사등가압장\"/>
    </mc:Choice>
  </mc:AlternateContent>
  <xr:revisionPtr revIDLastSave="0" documentId="13_ncr:1_{8DF1C61C-2150-4879-9DE2-E7498DC6F760}" xr6:coauthVersionLast="36" xr6:coauthVersionMax="36" xr10:uidLastSave="{00000000-0000-0000-0000-000000000000}"/>
  <bookViews>
    <workbookView xWindow="0" yWindow="0" windowWidth="23040" windowHeight="6072" xr2:uid="{00000000-000D-0000-FFFF-FFFF00000000}"/>
  </bookViews>
  <sheets>
    <sheet name="통신용 UPS" sheetId="8" r:id="rId1"/>
  </sheets>
  <definedNames>
    <definedName name="_xlnm._FilterDatabase" localSheetId="0" hidden="1">'통신용 UPS'!$A$3:$I$24</definedName>
  </definedNames>
  <calcPr calcId="191029"/>
</workbook>
</file>

<file path=xl/calcChain.xml><?xml version="1.0" encoding="utf-8"?>
<calcChain xmlns="http://schemas.openxmlformats.org/spreadsheetml/2006/main">
  <c r="I5" i="8" l="1"/>
  <c r="I6" i="8"/>
  <c r="I7" i="8"/>
  <c r="I8" i="8"/>
  <c r="I9" i="8"/>
  <c r="I10" i="8"/>
  <c r="I4" i="8"/>
  <c r="F22" i="8"/>
  <c r="F21" i="8"/>
  <c r="F20" i="8"/>
  <c r="E22" i="8"/>
  <c r="E21" i="8"/>
  <c r="E20" i="8"/>
  <c r="I11" i="8"/>
  <c r="I12" i="8"/>
  <c r="I13" i="8"/>
  <c r="I14" i="8"/>
  <c r="I15" i="8"/>
  <c r="I16" i="8"/>
  <c r="I17" i="8"/>
  <c r="I18" i="8"/>
  <c r="I19" i="8"/>
  <c r="I22" i="8" l="1"/>
  <c r="I21" i="8"/>
  <c r="I20" i="8"/>
</calcChain>
</file>

<file path=xl/sharedStrings.xml><?xml version="1.0" encoding="utf-8"?>
<sst xmlns="http://schemas.openxmlformats.org/spreadsheetml/2006/main" count="55" uniqueCount="25">
  <si>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</si>
  <si>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</si>
  <si>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</si>
  <si>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</si>
  <si>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</si>
  <si>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</si>
  <si>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</si>
  <si>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</si>
  <si>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</si>
  <si>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</si>
  <si>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</si>
  <si>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</si>
  <si>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</si>
  <si>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</si>
  <si>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</si>
  <si>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</si>
  <si>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</si>
  <si>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</si>
  <si>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</si>
  <si>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</si>
  <si>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 40</t>
    <phoneticPr fontId="19" type="noConversion"/>
  </si>
  <si>
    <t>한국수자원공사 거제 사등가압장</t>
    <phoneticPr fontId="19" type="noConversion"/>
  </si>
  <si>
    <t>통신용 UPS</t>
    <phoneticPr fontId="19" type="noConversion"/>
  </si>
  <si>
    <r>
      <t>1.내부저항상승으로 인한 AS요청
2.#7번 전지 전압 및 내부저항 : 13.25V /13.36m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→참고치(8.00m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167% 상승</t>
    </r>
    <r>
      <rPr>
        <sz val="11"/>
        <color theme="1"/>
        <rFont val="Calibri"/>
        <family val="3"/>
        <charset val="161"/>
      </rPr>
      <t xml:space="preserve">
</t>
    </r>
    <r>
      <rPr>
        <sz val="11"/>
        <color theme="1"/>
        <rFont val="세방고딕 Regular"/>
        <family val="3"/>
        <charset val="129"/>
      </rPr>
      <t>3.#9번 전지 전압 및 내부저항 : 13.26V/13.30m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   →참고치(8.00m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166% 상승
4.이외 전지 전압 및 내부저항 : 이상없음
   →13.21V/EA / 8.11~9.58m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(참고치(8.00m</t>
    </r>
    <r>
      <rPr>
        <sz val="11"/>
        <color theme="1"/>
        <rFont val="Calibri"/>
        <family val="3"/>
        <charset val="161"/>
      </rPr>
      <t>Ω)</t>
    </r>
    <r>
      <rPr>
        <sz val="11"/>
        <color theme="1"/>
        <rFont val="세방고딕 Regular"/>
        <family val="3"/>
        <charset val="129"/>
      </rPr>
      <t>대비 101%~120% 수준)
5.#7#,9번 전지 2EA 무상교체 진행예정</t>
    </r>
    <phoneticPr fontId="19" type="noConversion"/>
  </si>
  <si>
    <t>2024.08.08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</si>
</sst>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  <xf numFmtId="2" fontId="23" fillId="34" borderId="10" xfId="0" applyNumberFormat="1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293258</xdr:colOff>
      <xdr:row>23</xdr:row>
      <xdr:rowOff>2313904</xdr:rowOff>
    </xdr:from>
    <xdr:to>
      <xdr:col>2</xdr:col>
      <xdr:colOff>313765</xdr:colOff>
      <xdr:row>24</xdr:row>
      <xdr:rowOff>134473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5052" y="7860816"/>
          <a:ext cx="1802242" cy="42033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8</xdr:col>
      <xdr:colOff>41000</xdr:colOff>
      <xdr:row>23</xdr:row>
      <xdr:rowOff>31713</xdr:rowOff>
    </xdr:from>
    <xdr:to>
      <xdr:col>8</xdr:col>
      <xdr:colOff>1815353</xdr:colOff>
      <xdr:row>23</xdr:row>
      <xdr:rowOff>2247899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B59EAF9-D774-422C-92C7-721CCDB5C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5500" y="7147448"/>
          <a:ext cx="1774353" cy="2216186"/>
        </a:xfrm>
        <a:prstGeom prst="rect">
          <a:avLst/>
        </a:prstGeom>
      </xdr:spPr>
    </xdr:pic>
    <xdr:clientData/>
  </xdr:twoCellAnchor>
  <xdr:twoCellAnchor editAs="oneCell">
    <xdr:from>
      <xdr:col>7</xdr:col>
      <xdr:colOff>1291969</xdr:colOff>
      <xdr:row>22</xdr:row>
      <xdr:rowOff>19357</xdr:rowOff>
    </xdr:from>
    <xdr:to>
      <xdr:col>8</xdr:col>
      <xdr:colOff>1804147</xdr:colOff>
      <xdr:row>22</xdr:row>
      <xdr:rowOff>1667390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1C35233-6A1C-4723-ABB3-A28C1734F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408600" y="5260138"/>
          <a:ext cx="1648033" cy="1812060"/>
        </a:xfrm>
        <a:prstGeom prst="rect">
          <a:avLst/>
        </a:prstGeom>
      </xdr:spPr>
    </xdr:pic>
    <xdr:clientData/>
  </xdr:twoCellAnchor>
  <xdr:twoCellAnchor editAs="oneCell">
    <xdr:from>
      <xdr:col>6</xdr:col>
      <xdr:colOff>22746</xdr:colOff>
      <xdr:row>23</xdr:row>
      <xdr:rowOff>13111</xdr:rowOff>
    </xdr:from>
    <xdr:to>
      <xdr:col>8</xdr:col>
      <xdr:colOff>0</xdr:colOff>
      <xdr:row>23</xdr:row>
      <xdr:rowOff>2193904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2052523-D8A1-4F62-9992-6AE26807E2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006"/>
        <a:stretch/>
      </xdr:blipFill>
      <xdr:spPr>
        <a:xfrm>
          <a:off x="7205717" y="7128846"/>
          <a:ext cx="2128783" cy="2180793"/>
        </a:xfrm>
        <a:prstGeom prst="rect">
          <a:avLst/>
        </a:prstGeom>
      </xdr:spPr>
    </xdr:pic>
    <xdr:clientData/>
  </xdr:twoCellAnchor>
  <xdr:twoCellAnchor editAs="oneCell">
    <xdr:from>
      <xdr:col>2</xdr:col>
      <xdr:colOff>397768</xdr:colOff>
      <xdr:row>23</xdr:row>
      <xdr:rowOff>21940</xdr:rowOff>
    </xdr:from>
    <xdr:to>
      <xdr:col>4</xdr:col>
      <xdr:colOff>683560</xdr:colOff>
      <xdr:row>23</xdr:row>
      <xdr:rowOff>2130488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740885C-071F-4E47-89B2-B76C8D92D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1444" y="7137675"/>
          <a:ext cx="2437322" cy="2108548"/>
        </a:xfrm>
        <a:prstGeom prst="rect">
          <a:avLst/>
        </a:prstGeom>
      </xdr:spPr>
    </xdr:pic>
    <xdr:clientData/>
  </xdr:twoCellAnchor>
  <xdr:twoCellAnchor editAs="oneCell">
    <xdr:from>
      <xdr:col>1</xdr:col>
      <xdr:colOff>110378</xdr:colOff>
      <xdr:row>23</xdr:row>
      <xdr:rowOff>25998</xdr:rowOff>
    </xdr:from>
    <xdr:to>
      <xdr:col>2</xdr:col>
      <xdr:colOff>362399</xdr:colOff>
      <xdr:row>23</xdr:row>
      <xdr:rowOff>2123627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7A3440A-4E21-4F3E-BFE8-D74DC54571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79" t="48370" r="14966" b="30248"/>
        <a:stretch/>
      </xdr:blipFill>
      <xdr:spPr>
        <a:xfrm>
          <a:off x="1242172" y="7141733"/>
          <a:ext cx="2313903" cy="2097629"/>
        </a:xfrm>
        <a:prstGeom prst="rect">
          <a:avLst/>
        </a:prstGeom>
      </xdr:spPr>
    </xdr:pic>
    <xdr:clientData/>
  </xdr:twoCellAnchor>
  <xdr:twoCellAnchor editAs="oneCell">
    <xdr:from>
      <xdr:col>6</xdr:col>
      <xdr:colOff>36638</xdr:colOff>
      <xdr:row>22</xdr:row>
      <xdr:rowOff>20733</xdr:rowOff>
    </xdr:from>
    <xdr:to>
      <xdr:col>7</xdr:col>
      <xdr:colOff>1232646</xdr:colOff>
      <xdr:row>22</xdr:row>
      <xdr:rowOff>1654662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D111BFB-4CDB-4363-94C7-B5217D22F6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37"/>
        <a:stretch/>
      </xdr:blipFill>
      <xdr:spPr>
        <a:xfrm rot="5400000">
          <a:off x="7426472" y="5136664"/>
          <a:ext cx="1633929" cy="204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zoomScale="85" zoomScaleNormal="85" workbookViewId="0">
      <selection activeCell="L16" sqref="L16"/>
    </sheetView>
  </sheetViews>
  <sheetFormatPr defaultColWidth="9" defaultRowHeight="15" x14ac:dyDescent="0.4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26" t="s">
        <v>24</v>
      </c>
      <c r="E2" s="27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35">
        <v>45751</v>
      </c>
      <c r="B4" s="34" t="s">
        <v>21</v>
      </c>
      <c r="C4" s="34" t="s">
        <v>22</v>
      </c>
      <c r="D4" s="2">
        <v>1</v>
      </c>
      <c r="E4" s="11">
        <v>13.21</v>
      </c>
      <c r="F4" s="37">
        <v>9.1300000000000008</v>
      </c>
      <c r="G4" s="36">
        <v>24</v>
      </c>
      <c r="H4" s="37">
        <v>8</v>
      </c>
      <c r="I4" s="42">
        <f>F4/H4</f>
        <v>1.1412500000000001</v>
      </c>
      <c r="J4"/>
      <c r="K4"/>
    </row>
    <row r="5" spans="1:11" ht="17.399999999999999" x14ac:dyDescent="0.4">
      <c r="A5" s="35">
        <v>45751</v>
      </c>
      <c r="B5" s="34" t="s">
        <v>21</v>
      </c>
      <c r="C5" s="34" t="s">
        <v>22</v>
      </c>
      <c r="D5" s="2">
        <v>2</v>
      </c>
      <c r="E5" s="11">
        <v>13.21</v>
      </c>
      <c r="F5" s="37">
        <v>8.35</v>
      </c>
      <c r="G5" s="36">
        <v>24</v>
      </c>
      <c r="H5" s="37">
        <v>8</v>
      </c>
      <c r="I5" s="42">
        <f t="shared" ref="I5:I10" si="0">F5/H5</f>
        <v>1.04375</v>
      </c>
      <c r="J5"/>
      <c r="K5"/>
    </row>
    <row r="6" spans="1:11" ht="17.399999999999999" x14ac:dyDescent="0.4">
      <c r="A6" s="35">
        <v>45751</v>
      </c>
      <c r="B6" s="34" t="s">
        <v>21</v>
      </c>
      <c r="C6" s="34" t="s">
        <v>22</v>
      </c>
      <c r="D6" s="2">
        <v>3</v>
      </c>
      <c r="E6" s="11">
        <v>13.19</v>
      </c>
      <c r="F6" s="37">
        <v>8.11</v>
      </c>
      <c r="G6" s="36">
        <v>24</v>
      </c>
      <c r="H6" s="37">
        <v>8</v>
      </c>
      <c r="I6" s="42">
        <f t="shared" si="0"/>
        <v>1.0137499999999999</v>
      </c>
      <c r="J6"/>
      <c r="K6"/>
    </row>
    <row r="7" spans="1:11" ht="17.399999999999999" x14ac:dyDescent="0.4">
      <c r="A7" s="35">
        <v>45751</v>
      </c>
      <c r="B7" s="34" t="s">
        <v>21</v>
      </c>
      <c r="C7" s="34" t="s">
        <v>22</v>
      </c>
      <c r="D7" s="2">
        <v>4</v>
      </c>
      <c r="E7" s="11">
        <v>13.2</v>
      </c>
      <c r="F7" s="37">
        <v>8.4600000000000009</v>
      </c>
      <c r="G7" s="36">
        <v>24</v>
      </c>
      <c r="H7" s="37">
        <v>8</v>
      </c>
      <c r="I7" s="42">
        <f t="shared" si="0"/>
        <v>1.0575000000000001</v>
      </c>
      <c r="J7"/>
      <c r="K7"/>
    </row>
    <row r="8" spans="1:11" ht="17.399999999999999" x14ac:dyDescent="0.4">
      <c r="A8" s="35">
        <v>45751</v>
      </c>
      <c r="B8" s="34" t="s">
        <v>21</v>
      </c>
      <c r="C8" s="34" t="s">
        <v>22</v>
      </c>
      <c r="D8" s="2">
        <v>5</v>
      </c>
      <c r="E8" s="11">
        <v>13.24</v>
      </c>
      <c r="F8" s="37">
        <v>8.73</v>
      </c>
      <c r="G8" s="36">
        <v>24</v>
      </c>
      <c r="H8" s="37">
        <v>8</v>
      </c>
      <c r="I8" s="42">
        <f t="shared" si="0"/>
        <v>1.0912500000000001</v>
      </c>
      <c r="J8"/>
      <c r="K8"/>
    </row>
    <row r="9" spans="1:11" ht="17.399999999999999" x14ac:dyDescent="0.4">
      <c r="A9" s="35">
        <v>45751</v>
      </c>
      <c r="B9" s="34" t="s">
        <v>21</v>
      </c>
      <c r="C9" s="34" t="s">
        <v>22</v>
      </c>
      <c r="D9" s="2">
        <v>6</v>
      </c>
      <c r="E9" s="11">
        <v>13.25</v>
      </c>
      <c r="F9" s="37">
        <v>9.58</v>
      </c>
      <c r="G9" s="36">
        <v>24</v>
      </c>
      <c r="H9" s="37">
        <v>8</v>
      </c>
      <c r="I9" s="42">
        <f t="shared" si="0"/>
        <v>1.1975</v>
      </c>
      <c r="J9"/>
      <c r="K9"/>
    </row>
    <row r="10" spans="1:11" ht="17.399999999999999" x14ac:dyDescent="0.4">
      <c r="A10" s="43">
        <v>45751</v>
      </c>
      <c r="B10" s="44" t="s">
        <v>21</v>
      </c>
      <c r="C10" s="44" t="s">
        <v>22</v>
      </c>
      <c r="D10" s="45">
        <v>7</v>
      </c>
      <c r="E10" s="46">
        <v>13.25</v>
      </c>
      <c r="F10" s="47">
        <v>13.35</v>
      </c>
      <c r="G10" s="48">
        <v>24</v>
      </c>
      <c r="H10" s="47">
        <v>8</v>
      </c>
      <c r="I10" s="49">
        <f t="shared" si="0"/>
        <v>1.66875</v>
      </c>
      <c r="J10"/>
      <c r="K10"/>
    </row>
    <row r="11" spans="1:11" ht="17.399999999999999" x14ac:dyDescent="0.4">
      <c r="A11" s="35">
        <v>45751</v>
      </c>
      <c r="B11" s="34" t="s">
        <v>21</v>
      </c>
      <c r="C11" s="34" t="s">
        <v>22</v>
      </c>
      <c r="D11" s="2">
        <v>8</v>
      </c>
      <c r="E11" s="38">
        <v>12.97</v>
      </c>
      <c r="F11" s="40">
        <v>8.34</v>
      </c>
      <c r="G11" s="36">
        <v>24</v>
      </c>
      <c r="H11" s="37">
        <v>8</v>
      </c>
      <c r="I11" s="19">
        <f>F11/H11</f>
        <v>1.0425</v>
      </c>
      <c r="J11"/>
      <c r="K11"/>
    </row>
    <row r="12" spans="1:11" ht="17.399999999999999" x14ac:dyDescent="0.4">
      <c r="A12" s="43">
        <v>45751</v>
      </c>
      <c r="B12" s="44" t="s">
        <v>21</v>
      </c>
      <c r="C12" s="44" t="s">
        <v>22</v>
      </c>
      <c r="D12" s="45">
        <v>9</v>
      </c>
      <c r="E12" s="50">
        <v>13.26</v>
      </c>
      <c r="F12" s="51">
        <v>13.3</v>
      </c>
      <c r="G12" s="48">
        <v>24</v>
      </c>
      <c r="H12" s="47">
        <v>8</v>
      </c>
      <c r="I12" s="49">
        <f t="shared" ref="I12:I19" si="1">F12/H12</f>
        <v>1.6625000000000001</v>
      </c>
      <c r="J12"/>
      <c r="K12"/>
    </row>
    <row r="13" spans="1:11" ht="17.399999999999999" x14ac:dyDescent="0.4">
      <c r="A13" s="35">
        <v>45751</v>
      </c>
      <c r="B13" s="34" t="s">
        <v>21</v>
      </c>
      <c r="C13" s="34" t="s">
        <v>22</v>
      </c>
      <c r="D13" s="2">
        <v>10</v>
      </c>
      <c r="E13" s="38">
        <v>13.23</v>
      </c>
      <c r="F13" s="40">
        <v>8.11</v>
      </c>
      <c r="G13" s="36">
        <v>24</v>
      </c>
      <c r="H13" s="37">
        <v>8</v>
      </c>
      <c r="I13" s="19">
        <f t="shared" si="1"/>
        <v>1.0137499999999999</v>
      </c>
      <c r="J13"/>
      <c r="K13"/>
    </row>
    <row r="14" spans="1:11" ht="17.399999999999999" x14ac:dyDescent="0.4">
      <c r="A14" s="35">
        <v>45751</v>
      </c>
      <c r="B14" s="34" t="s">
        <v>21</v>
      </c>
      <c r="C14" s="34" t="s">
        <v>22</v>
      </c>
      <c r="D14" s="2">
        <v>11</v>
      </c>
      <c r="E14" s="38">
        <v>13.24</v>
      </c>
      <c r="F14" s="40">
        <v>8.7100000000000009</v>
      </c>
      <c r="G14" s="36">
        <v>24</v>
      </c>
      <c r="H14" s="37">
        <v>8</v>
      </c>
      <c r="I14" s="19">
        <f t="shared" si="1"/>
        <v>1.0887500000000001</v>
      </c>
      <c r="J14"/>
      <c r="K14"/>
    </row>
    <row r="15" spans="1:11" ht="17.399999999999999" x14ac:dyDescent="0.4">
      <c r="A15" s="35">
        <v>45751</v>
      </c>
      <c r="B15" s="34" t="s">
        <v>21</v>
      </c>
      <c r="C15" s="34" t="s">
        <v>22</v>
      </c>
      <c r="D15" s="2">
        <v>12</v>
      </c>
      <c r="E15" s="38">
        <v>13.22</v>
      </c>
      <c r="F15" s="40">
        <v>9.2899999999999991</v>
      </c>
      <c r="G15" s="36">
        <v>24</v>
      </c>
      <c r="H15" s="37">
        <v>8</v>
      </c>
      <c r="I15" s="19">
        <f t="shared" si="1"/>
        <v>1.1612499999999999</v>
      </c>
      <c r="J15"/>
      <c r="K15"/>
    </row>
    <row r="16" spans="1:11" ht="17.399999999999999" x14ac:dyDescent="0.4">
      <c r="A16" s="35">
        <v>45751</v>
      </c>
      <c r="B16" s="34" t="s">
        <v>21</v>
      </c>
      <c r="C16" s="34" t="s">
        <v>22</v>
      </c>
      <c r="D16" s="2">
        <v>13</v>
      </c>
      <c r="E16" s="38">
        <v>13.24</v>
      </c>
      <c r="F16" s="40">
        <v>9.52</v>
      </c>
      <c r="G16" s="36">
        <v>24</v>
      </c>
      <c r="H16" s="37">
        <v>8</v>
      </c>
      <c r="I16" s="19">
        <f t="shared" si="1"/>
        <v>1.19</v>
      </c>
      <c r="J16"/>
      <c r="K16"/>
    </row>
    <row r="17" spans="1:11" ht="17.399999999999999" x14ac:dyDescent="0.4">
      <c r="A17" s="35">
        <v>45751</v>
      </c>
      <c r="B17" s="34" t="s">
        <v>21</v>
      </c>
      <c r="C17" s="34" t="s">
        <v>22</v>
      </c>
      <c r="D17" s="2">
        <v>14</v>
      </c>
      <c r="E17" s="38">
        <v>13.23</v>
      </c>
      <c r="F17" s="40">
        <v>8.66</v>
      </c>
      <c r="G17" s="36">
        <v>24</v>
      </c>
      <c r="H17" s="37">
        <v>8</v>
      </c>
      <c r="I17" s="19">
        <f t="shared" si="1"/>
        <v>1.0825</v>
      </c>
      <c r="J17"/>
      <c r="K17"/>
    </row>
    <row r="18" spans="1:11" ht="17.399999999999999" x14ac:dyDescent="0.4">
      <c r="A18" s="35">
        <v>45751</v>
      </c>
      <c r="B18" s="34" t="s">
        <v>21</v>
      </c>
      <c r="C18" s="34" t="s">
        <v>22</v>
      </c>
      <c r="D18" s="2">
        <v>15</v>
      </c>
      <c r="E18" s="38">
        <v>13.23</v>
      </c>
      <c r="F18" s="40">
        <v>8.3000000000000007</v>
      </c>
      <c r="G18" s="36">
        <v>24</v>
      </c>
      <c r="H18" s="37">
        <v>8</v>
      </c>
      <c r="I18" s="19">
        <f t="shared" si="1"/>
        <v>1.0375000000000001</v>
      </c>
      <c r="J18"/>
      <c r="K18"/>
    </row>
    <row r="19" spans="1:11" ht="17.399999999999999" x14ac:dyDescent="0.4">
      <c r="A19" s="35">
        <v>45751</v>
      </c>
      <c r="B19" s="34" t="s">
        <v>21</v>
      </c>
      <c r="C19" s="34" t="s">
        <v>22</v>
      </c>
      <c r="D19" s="2">
        <v>16</v>
      </c>
      <c r="E19" s="39">
        <v>13.23</v>
      </c>
      <c r="F19" s="41">
        <v>8.7100000000000009</v>
      </c>
      <c r="G19" s="36">
        <v>24</v>
      </c>
      <c r="H19" s="37">
        <v>8</v>
      </c>
      <c r="I19" s="19">
        <f t="shared" si="1"/>
        <v>1.0887500000000001</v>
      </c>
      <c r="J19"/>
      <c r="K19"/>
    </row>
    <row r="20" spans="1:11" x14ac:dyDescent="0.4">
      <c r="A20" s="28" t="s">
        <v>11</v>
      </c>
      <c r="B20" s="29"/>
      <c r="C20" s="29"/>
      <c r="D20" s="30"/>
      <c r="E20" s="4">
        <f>AVERAGE(E4:E19)</f>
        <v>13.212499999999999</v>
      </c>
      <c r="F20" s="4">
        <f>AVERAGE(F4:F19)</f>
        <v>9.2906250000000004</v>
      </c>
      <c r="G20" s="6"/>
      <c r="H20" s="6"/>
      <c r="I20" s="15">
        <f>AVERAGE(I4:I19)</f>
        <v>1.161328125</v>
      </c>
    </row>
    <row r="21" spans="1:11" x14ac:dyDescent="0.4">
      <c r="A21" s="28" t="s">
        <v>12</v>
      </c>
      <c r="B21" s="29"/>
      <c r="C21" s="29"/>
      <c r="D21" s="30"/>
      <c r="E21" s="4">
        <f>MAX(E4:E19)</f>
        <v>13.26</v>
      </c>
      <c r="F21" s="4">
        <f>MAX(F4:F19)</f>
        <v>13.35</v>
      </c>
      <c r="G21" s="5"/>
      <c r="H21" s="6"/>
      <c r="I21" s="15">
        <f>MAX(I4:I19)</f>
        <v>1.66875</v>
      </c>
    </row>
    <row r="22" spans="1:11" x14ac:dyDescent="0.4">
      <c r="A22" s="28" t="s">
        <v>13</v>
      </c>
      <c r="B22" s="29"/>
      <c r="C22" s="29"/>
      <c r="D22" s="30"/>
      <c r="E22" s="4">
        <f>MIN(E4:E19)</f>
        <v>12.97</v>
      </c>
      <c r="F22" s="4">
        <f>MIN(F4:F19)</f>
        <v>8.11</v>
      </c>
      <c r="G22" s="5"/>
      <c r="H22" s="6"/>
      <c r="I22" s="15">
        <f>MIN(I4:I19)</f>
        <v>1.0137499999999999</v>
      </c>
    </row>
    <row r="23" spans="1:11" ht="141" customHeight="1" x14ac:dyDescent="0.4">
      <c r="A23" s="1" t="s">
        <v>7</v>
      </c>
      <c r="B23" s="31" t="s">
        <v>23</v>
      </c>
      <c r="C23" s="32"/>
      <c r="D23" s="32"/>
      <c r="E23" s="33"/>
      <c r="F23" s="3" t="s">
        <v>8</v>
      </c>
      <c r="G23" s="20"/>
      <c r="H23" s="21"/>
      <c r="I23" s="22"/>
    </row>
    <row r="24" spans="1:11" ht="204.75" customHeight="1" x14ac:dyDescent="0.4">
      <c r="A24" s="3" t="s">
        <v>9</v>
      </c>
      <c r="B24" s="20"/>
      <c r="C24" s="21"/>
      <c r="D24" s="21"/>
      <c r="E24" s="22"/>
      <c r="F24" s="3"/>
      <c r="G24" s="23"/>
      <c r="H24" s="24"/>
      <c r="I24" s="25"/>
    </row>
    <row r="25" spans="1:11" x14ac:dyDescent="0.4">
      <c r="H25" s="13"/>
    </row>
    <row r="26" spans="1:11" x14ac:dyDescent="0.4">
      <c r="H26" s="13"/>
    </row>
    <row r="27" spans="1:11" x14ac:dyDescent="0.4">
      <c r="H27" s="13"/>
    </row>
    <row r="28" spans="1:11" x14ac:dyDescent="0.4">
      <c r="H28" s="13"/>
    </row>
  </sheetData>
  <autoFilter ref="A3:I24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2025-04-04T04:41:17Z</dcterms:modified>
  <cp:contentStatus/>
</cp:coreProperties>
</file>