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4년 출장사진\20241014 한국원자력 환경공단 중저준위사업본부 전산실\"/>
    </mc:Choice>
  </mc:AlternateContent>
  <bookViews>
    <workbookView xWindow="0" yWindow="0" windowWidth="23040" windowHeight="9300" activeTab="2"/>
  </bookViews>
  <sheets>
    <sheet name="전산실UPS1" sheetId="8" r:id="rId1"/>
    <sheet name="전산실UPS2" sheetId="10" r:id="rId2"/>
    <sheet name="전산실UPS3" sheetId="11" r:id="rId3"/>
  </sheets>
  <definedNames>
    <definedName name="_xlnm._FilterDatabase" localSheetId="0" hidden="1">전산실UPS1!$A$3:$I$38</definedName>
    <definedName name="_xlnm._FilterDatabase" localSheetId="1" hidden="1">전산실UPS2!$A$3:$I$38</definedName>
    <definedName name="_xlnm._FilterDatabase" localSheetId="2" hidden="1">전산실UPS3!$A$3:$I$38</definedName>
  </definedNames>
  <calcPr calcId="162913"/>
</workbook>
</file>

<file path=xl/calcChain.xml><?xml version="1.0" encoding="utf-8"?>
<calcChain xmlns="http://schemas.openxmlformats.org/spreadsheetml/2006/main">
  <c r="F36" i="11" l="1"/>
  <c r="E36" i="11"/>
  <c r="F35" i="11"/>
  <c r="E35" i="11"/>
  <c r="F34" i="11"/>
  <c r="E3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36" i="11" s="1"/>
  <c r="F36" i="10"/>
  <c r="E36" i="10"/>
  <c r="F35" i="10"/>
  <c r="E35" i="10"/>
  <c r="F34" i="10"/>
  <c r="E3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15" i="8"/>
  <c r="I13" i="8"/>
  <c r="I14" i="8"/>
  <c r="I16" i="8"/>
  <c r="I17" i="8"/>
  <c r="I18" i="8"/>
  <c r="I19" i="8"/>
  <c r="I20" i="8"/>
  <c r="I21" i="8"/>
  <c r="I22" i="8"/>
  <c r="I23" i="8"/>
  <c r="I35" i="11" l="1"/>
  <c r="I34" i="11"/>
  <c r="I36" i="10"/>
  <c r="I34" i="10"/>
  <c r="I35" i="10"/>
  <c r="F36" i="8"/>
  <c r="E36" i="8"/>
  <c r="F35" i="8"/>
  <c r="E35" i="8"/>
  <c r="F34" i="8"/>
  <c r="E34" i="8"/>
  <c r="I12" i="8"/>
  <c r="I11" i="8"/>
  <c r="I10" i="8"/>
  <c r="I9" i="8"/>
  <c r="I8" i="8"/>
  <c r="I7" i="8"/>
  <c r="I6" i="8"/>
  <c r="I5" i="8"/>
  <c r="I4" i="8"/>
  <c r="I36" i="8" l="1"/>
  <c r="I34" i="8"/>
  <c r="I35" i="8"/>
</calcChain>
</file>

<file path=xl/sharedStrings.xml><?xml version="1.0" encoding="utf-8"?>
<sst xmlns="http://schemas.openxmlformats.org/spreadsheetml/2006/main" count="195" uniqueCount="30">
  <si>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</si>
  <si>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</si>
  <si>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</si>
  <si>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</si>
  <si>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</si>
  <si>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</si>
  <si>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</si>
  <si>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</si>
  <si>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</si>
  <si>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</si>
  <si>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</si>
  <si>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</si>
  <si>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</si>
  <si>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</si>
  <si>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</si>
  <si>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</si>
  <si>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</si>
  <si>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</si>
  <si>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AS</t>
    <phoneticPr fontId="19" type="noConversion"/>
  </si>
  <si>
    <t>ESP 200</t>
    <phoneticPr fontId="19" type="noConversion"/>
  </si>
  <si>
    <t>단자부
참고값(mΩ)</t>
    <phoneticPr fontId="19" type="noConversion"/>
  </si>
  <si>
    <t>2024.08.18</t>
    <phoneticPr fontId="19" type="noConversion"/>
  </si>
  <si>
    <t xml:space="preserve">한국전자력 환경공단 중저준위사업본부 </t>
    <phoneticPr fontId="19" type="noConversion"/>
  </si>
  <si>
    <t xml:space="preserve"> 무상교체</t>
    <phoneticPr fontId="19" type="noConversion"/>
  </si>
  <si>
    <t>전산실 UPS1</t>
    <phoneticPr fontId="19" type="noConversion"/>
  </si>
  <si>
    <t>1 12번 전지 내부저항 상승 으로 무상교체</t>
    <phoneticPr fontId="19" type="noConversion"/>
  </si>
  <si>
    <t>불량전지</t>
    <phoneticPr fontId="19" type="noConversion"/>
  </si>
  <si>
    <t>전산실 UPS2</t>
    <phoneticPr fontId="19" type="noConversion"/>
  </si>
  <si>
    <t>1. BS 차 점검 실시</t>
    <phoneticPr fontId="19" type="noConversion"/>
  </si>
  <si>
    <t>전산실 UPS3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</si>
</sst>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34" borderId="10" xfId="42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 wrapText="1"/>
    </xf>
    <xf numFmtId="0" fontId="20" fillId="0" borderId="10" xfId="0" applyFont="1" applyBorder="1">
      <alignment vertical="center"/>
    </xf>
    <xf numFmtId="0" fontId="20" fillId="33" borderId="10" xfId="0" applyFont="1" applyFill="1" applyBorder="1">
      <alignment vertical="center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0" fontId="20" fillId="34" borderId="10" xfId="0" applyFont="1" applyFill="1" applyBorder="1">
      <alignment vertical="center"/>
    </xf>
    <xf numFmtId="178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0" fontId="20" fillId="35" borderId="10" xfId="0" applyFont="1" applyFill="1" applyBorder="1">
      <alignment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177" fontId="20" fillId="0" borderId="18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4" fontId="20" fillId="36" borderId="10" xfId="42" applyNumberFormat="1" applyFont="1" applyFill="1" applyBorder="1" applyAlignment="1">
      <alignment horizontal="center" vertical="center"/>
    </xf>
    <xf numFmtId="0" fontId="20" fillId="36" borderId="13" xfId="42" applyFont="1" applyFill="1" applyBorder="1" applyAlignment="1">
      <alignment horizontal="center" vertical="center"/>
    </xf>
    <xf numFmtId="0" fontId="20" fillId="36" borderId="10" xfId="42" applyFont="1" applyFill="1" applyBorder="1" applyAlignment="1">
      <alignment horizontal="center" vertical="center"/>
    </xf>
    <xf numFmtId="0" fontId="20" fillId="36" borderId="10" xfId="0" applyFont="1" applyFill="1" applyBorder="1">
      <alignment vertical="center"/>
    </xf>
    <xf numFmtId="178" fontId="20" fillId="36" borderId="10" xfId="42" applyNumberFormat="1" applyFont="1" applyFill="1" applyBorder="1" applyAlignment="1">
      <alignment horizontal="center" vertical="center"/>
    </xf>
    <xf numFmtId="177" fontId="20" fillId="36" borderId="10" xfId="42" applyNumberFormat="1" applyFont="1" applyFill="1" applyBorder="1" applyAlignment="1">
      <alignment horizontal="center" vertical="center" wrapText="1"/>
    </xf>
    <xf numFmtId="9" fontId="20" fillId="36" borderId="10" xfId="43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36</xdr:row>
      <xdr:rowOff>1434354</xdr:rowOff>
    </xdr:from>
    <xdr:to>
      <xdr:col>8</xdr:col>
      <xdr:colOff>1770530</xdr:colOff>
      <xdr:row>37</xdr:row>
      <xdr:rowOff>56031</xdr:rowOff>
    </xdr:to>
    <xdr:sp macro="" textlink="">
      <xdr:nvSpPr>
        <xdr:cNvPr id="2" name="TextBox 1"/>
        <xdr:cNvSpPr txBox="1"/>
      </xdr:nvSpPr>
      <xdr:spPr>
        <a:xfrm>
          <a:off x="8684559" y="44106354"/>
          <a:ext cx="885265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134471</xdr:colOff>
      <xdr:row>37</xdr:row>
      <xdr:rowOff>145676</xdr:rowOff>
    </xdr:from>
    <xdr:to>
      <xdr:col>4</xdr:col>
      <xdr:colOff>638737</xdr:colOff>
      <xdr:row>37</xdr:row>
      <xdr:rowOff>2532530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265" y="10118911"/>
          <a:ext cx="3182472" cy="2386854"/>
        </a:xfrm>
        <a:prstGeom prst="rect">
          <a:avLst/>
        </a:prstGeom>
      </xdr:spPr>
    </xdr:pic>
    <xdr:clientData/>
  </xdr:twoCellAnchor>
  <xdr:twoCellAnchor editAs="oneCell">
    <xdr:from>
      <xdr:col>6</xdr:col>
      <xdr:colOff>481854</xdr:colOff>
      <xdr:row>36</xdr:row>
      <xdr:rowOff>112058</xdr:rowOff>
    </xdr:from>
    <xdr:to>
      <xdr:col>8</xdr:col>
      <xdr:colOff>504265</xdr:colOff>
      <xdr:row>36</xdr:row>
      <xdr:rowOff>1742513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129619" y="8292352"/>
          <a:ext cx="2173940" cy="1630455"/>
        </a:xfrm>
        <a:prstGeom prst="rect">
          <a:avLst/>
        </a:prstGeom>
      </xdr:spPr>
    </xdr:pic>
    <xdr:clientData/>
  </xdr:twoCellAnchor>
  <xdr:twoCellAnchor editAs="oneCell">
    <xdr:from>
      <xdr:col>6</xdr:col>
      <xdr:colOff>78440</xdr:colOff>
      <xdr:row>37</xdr:row>
      <xdr:rowOff>156882</xdr:rowOff>
    </xdr:from>
    <xdr:to>
      <xdr:col>8</xdr:col>
      <xdr:colOff>930088</xdr:colOff>
      <xdr:row>37</xdr:row>
      <xdr:rowOff>2409265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6205" y="10130117"/>
          <a:ext cx="3003177" cy="2252383"/>
        </a:xfrm>
        <a:prstGeom prst="rect">
          <a:avLst/>
        </a:prstGeom>
      </xdr:spPr>
    </xdr:pic>
    <xdr:clientData/>
  </xdr:twoCellAnchor>
  <xdr:twoCellAnchor editAs="oneCell">
    <xdr:from>
      <xdr:col>9</xdr:col>
      <xdr:colOff>134471</xdr:colOff>
      <xdr:row>36</xdr:row>
      <xdr:rowOff>1456764</xdr:rowOff>
    </xdr:from>
    <xdr:to>
      <xdr:col>12</xdr:col>
      <xdr:colOff>294156</xdr:colOff>
      <xdr:row>38</xdr:row>
      <xdr:rowOff>11206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9403137" y="10005451"/>
          <a:ext cx="2947148" cy="221036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36</xdr:row>
      <xdr:rowOff>1434354</xdr:rowOff>
    </xdr:from>
    <xdr:to>
      <xdr:col>8</xdr:col>
      <xdr:colOff>1770530</xdr:colOff>
      <xdr:row>37</xdr:row>
      <xdr:rowOff>56031</xdr:rowOff>
    </xdr:to>
    <xdr:sp macro="" textlink="">
      <xdr:nvSpPr>
        <xdr:cNvPr id="2" name="TextBox 1"/>
        <xdr:cNvSpPr txBox="1"/>
      </xdr:nvSpPr>
      <xdr:spPr>
        <a:xfrm>
          <a:off x="8676715" y="9502029"/>
          <a:ext cx="885265" cy="41237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134471</xdr:colOff>
      <xdr:row>37</xdr:row>
      <xdr:rowOff>145676</xdr:rowOff>
    </xdr:from>
    <xdr:to>
      <xdr:col>4</xdr:col>
      <xdr:colOff>638737</xdr:colOff>
      <xdr:row>37</xdr:row>
      <xdr:rowOff>2532530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7946" y="10004051"/>
          <a:ext cx="3180791" cy="2386854"/>
        </a:xfrm>
        <a:prstGeom prst="rect">
          <a:avLst/>
        </a:prstGeom>
      </xdr:spPr>
    </xdr:pic>
    <xdr:clientData/>
  </xdr:twoCellAnchor>
  <xdr:twoCellAnchor editAs="oneCell">
    <xdr:from>
      <xdr:col>6</xdr:col>
      <xdr:colOff>481854</xdr:colOff>
      <xdr:row>36</xdr:row>
      <xdr:rowOff>112058</xdr:rowOff>
    </xdr:from>
    <xdr:to>
      <xdr:col>8</xdr:col>
      <xdr:colOff>504265</xdr:colOff>
      <xdr:row>36</xdr:row>
      <xdr:rowOff>1742513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130179" y="8179733"/>
          <a:ext cx="2165536" cy="1630455"/>
        </a:xfrm>
        <a:prstGeom prst="rect">
          <a:avLst/>
        </a:prstGeom>
      </xdr:spPr>
    </xdr:pic>
    <xdr:clientData/>
  </xdr:twoCellAnchor>
  <xdr:twoCellAnchor editAs="oneCell">
    <xdr:from>
      <xdr:col>6</xdr:col>
      <xdr:colOff>369794</xdr:colOff>
      <xdr:row>37</xdr:row>
      <xdr:rowOff>22412</xdr:rowOff>
    </xdr:from>
    <xdr:to>
      <xdr:col>8</xdr:col>
      <xdr:colOff>1535206</xdr:colOff>
      <xdr:row>37</xdr:row>
      <xdr:rowOff>2510118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7559" y="9995647"/>
          <a:ext cx="3316941" cy="24877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36</xdr:row>
      <xdr:rowOff>1434354</xdr:rowOff>
    </xdr:from>
    <xdr:to>
      <xdr:col>8</xdr:col>
      <xdr:colOff>1770530</xdr:colOff>
      <xdr:row>37</xdr:row>
      <xdr:rowOff>56031</xdr:rowOff>
    </xdr:to>
    <xdr:sp macro="" textlink="">
      <xdr:nvSpPr>
        <xdr:cNvPr id="2" name="TextBox 1"/>
        <xdr:cNvSpPr txBox="1"/>
      </xdr:nvSpPr>
      <xdr:spPr>
        <a:xfrm>
          <a:off x="8676715" y="9502029"/>
          <a:ext cx="885265" cy="41237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134471</xdr:colOff>
      <xdr:row>37</xdr:row>
      <xdr:rowOff>145676</xdr:rowOff>
    </xdr:from>
    <xdr:to>
      <xdr:col>4</xdr:col>
      <xdr:colOff>638737</xdr:colOff>
      <xdr:row>37</xdr:row>
      <xdr:rowOff>2532530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7946" y="10004051"/>
          <a:ext cx="3180791" cy="2386854"/>
        </a:xfrm>
        <a:prstGeom prst="rect">
          <a:avLst/>
        </a:prstGeom>
      </xdr:spPr>
    </xdr:pic>
    <xdr:clientData/>
  </xdr:twoCellAnchor>
  <xdr:twoCellAnchor editAs="oneCell">
    <xdr:from>
      <xdr:col>6</xdr:col>
      <xdr:colOff>481854</xdr:colOff>
      <xdr:row>36</xdr:row>
      <xdr:rowOff>112058</xdr:rowOff>
    </xdr:from>
    <xdr:to>
      <xdr:col>8</xdr:col>
      <xdr:colOff>504265</xdr:colOff>
      <xdr:row>36</xdr:row>
      <xdr:rowOff>1742513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130179" y="8179733"/>
          <a:ext cx="2165536" cy="1630455"/>
        </a:xfrm>
        <a:prstGeom prst="rect">
          <a:avLst/>
        </a:prstGeom>
      </xdr:spPr>
    </xdr:pic>
    <xdr:clientData/>
  </xdr:twoCellAnchor>
  <xdr:twoCellAnchor editAs="oneCell">
    <xdr:from>
      <xdr:col>6</xdr:col>
      <xdr:colOff>369794</xdr:colOff>
      <xdr:row>37</xdr:row>
      <xdr:rowOff>22412</xdr:rowOff>
    </xdr:from>
    <xdr:to>
      <xdr:col>8</xdr:col>
      <xdr:colOff>1535206</xdr:colOff>
      <xdr:row>37</xdr:row>
      <xdr:rowOff>2510118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8119" y="9880787"/>
          <a:ext cx="3308537" cy="24877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zoomScale="85" zoomScaleNormal="85" workbookViewId="0">
      <selection activeCell="C4" sqref="C4"/>
    </sheetView>
  </sheetViews>
  <sheetFormatPr defaultRowHeight="15.75" x14ac:dyDescent="0.3"/>
  <cols>
    <col min="1" max="1" width="14.875" style="7" customWidth="1"/>
    <col min="2" max="2" width="11.2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19</v>
      </c>
      <c r="C2" s="18" t="s">
        <v>14</v>
      </c>
      <c r="D2" s="43" t="s">
        <v>21</v>
      </c>
      <c r="E2" s="44"/>
      <c r="F2" s="10" t="s">
        <v>4</v>
      </c>
      <c r="G2" s="14" t="s">
        <v>18</v>
      </c>
      <c r="H2" s="18" t="s">
        <v>5</v>
      </c>
      <c r="I2" s="10">
        <v>20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20</v>
      </c>
      <c r="I3" s="17" t="s">
        <v>10</v>
      </c>
      <c r="J3"/>
      <c r="K3"/>
    </row>
    <row r="4" spans="1:11" ht="16.5" x14ac:dyDescent="0.3">
      <c r="A4" s="23">
        <v>45579</v>
      </c>
      <c r="B4" s="24" t="s">
        <v>22</v>
      </c>
      <c r="C4" s="24" t="s">
        <v>24</v>
      </c>
      <c r="D4" s="19">
        <v>1</v>
      </c>
      <c r="E4" s="21">
        <v>12.96</v>
      </c>
      <c r="F4" s="21">
        <v>2.2999999999999998</v>
      </c>
      <c r="G4" s="26">
        <v>26</v>
      </c>
      <c r="H4" s="27">
        <v>2.2999999999999998</v>
      </c>
      <c r="I4" s="20">
        <f>F4/H4</f>
        <v>1</v>
      </c>
      <c r="J4"/>
      <c r="K4"/>
    </row>
    <row r="5" spans="1:11" ht="16.5" x14ac:dyDescent="0.3">
      <c r="A5" s="23">
        <v>45579</v>
      </c>
      <c r="B5" s="24" t="s">
        <v>22</v>
      </c>
      <c r="C5" s="24" t="s">
        <v>24</v>
      </c>
      <c r="D5" s="19">
        <v>2</v>
      </c>
      <c r="E5" s="21">
        <v>12.94</v>
      </c>
      <c r="F5" s="21">
        <v>2.2599999999999998</v>
      </c>
      <c r="G5" s="26">
        <v>26</v>
      </c>
      <c r="H5" s="27">
        <v>2.2999999999999998</v>
      </c>
      <c r="I5" s="20">
        <f t="shared" ref="I5:I23" si="0">F5/H5</f>
        <v>0.9826086956521739</v>
      </c>
      <c r="J5"/>
      <c r="K5"/>
    </row>
    <row r="6" spans="1:11" ht="16.5" x14ac:dyDescent="0.3">
      <c r="A6" s="23">
        <v>45579</v>
      </c>
      <c r="B6" s="24" t="s">
        <v>22</v>
      </c>
      <c r="C6" s="24" t="s">
        <v>24</v>
      </c>
      <c r="D6" s="19">
        <v>3</v>
      </c>
      <c r="E6" s="21">
        <v>12.93</v>
      </c>
      <c r="F6" s="21">
        <v>2.2999999999999998</v>
      </c>
      <c r="G6" s="26">
        <v>26</v>
      </c>
      <c r="H6" s="27">
        <v>2.2999999999999998</v>
      </c>
      <c r="I6" s="20">
        <f t="shared" si="0"/>
        <v>1</v>
      </c>
      <c r="J6"/>
      <c r="K6"/>
    </row>
    <row r="7" spans="1:11" ht="16.5" x14ac:dyDescent="0.3">
      <c r="A7" s="23">
        <v>45579</v>
      </c>
      <c r="B7" s="24" t="s">
        <v>22</v>
      </c>
      <c r="C7" s="24" t="s">
        <v>24</v>
      </c>
      <c r="D7" s="19">
        <v>4</v>
      </c>
      <c r="E7" s="21">
        <v>12.95</v>
      </c>
      <c r="F7" s="21">
        <v>2.31</v>
      </c>
      <c r="G7" s="26">
        <v>26</v>
      </c>
      <c r="H7" s="27">
        <v>2.2999999999999998</v>
      </c>
      <c r="I7" s="20">
        <f t="shared" si="0"/>
        <v>1.0043478260869567</v>
      </c>
      <c r="J7"/>
      <c r="K7"/>
    </row>
    <row r="8" spans="1:11" ht="16.5" x14ac:dyDescent="0.3">
      <c r="A8" s="23">
        <v>45579</v>
      </c>
      <c r="B8" s="24" t="s">
        <v>22</v>
      </c>
      <c r="C8" s="24" t="s">
        <v>24</v>
      </c>
      <c r="D8" s="19">
        <v>5</v>
      </c>
      <c r="E8" s="21">
        <v>12.94</v>
      </c>
      <c r="F8" s="21">
        <v>2.2799999999999998</v>
      </c>
      <c r="G8" s="26">
        <v>26</v>
      </c>
      <c r="H8" s="27">
        <v>2.2999999999999998</v>
      </c>
      <c r="I8" s="20">
        <f t="shared" si="0"/>
        <v>0.9913043478260869</v>
      </c>
      <c r="J8"/>
      <c r="K8"/>
    </row>
    <row r="9" spans="1:11" ht="16.5" x14ac:dyDescent="0.3">
      <c r="A9" s="23">
        <v>45579</v>
      </c>
      <c r="B9" s="24" t="s">
        <v>22</v>
      </c>
      <c r="C9" s="24" t="s">
        <v>24</v>
      </c>
      <c r="D9" s="19">
        <v>6</v>
      </c>
      <c r="E9" s="21">
        <v>12.94</v>
      </c>
      <c r="F9" s="21">
        <v>2.2999999999999998</v>
      </c>
      <c r="G9" s="26">
        <v>26</v>
      </c>
      <c r="H9" s="27">
        <v>2.2999999999999998</v>
      </c>
      <c r="I9" s="20">
        <f t="shared" si="0"/>
        <v>1</v>
      </c>
      <c r="J9"/>
      <c r="K9"/>
    </row>
    <row r="10" spans="1:11" ht="16.5" x14ac:dyDescent="0.3">
      <c r="A10" s="23">
        <v>45579</v>
      </c>
      <c r="B10" s="24" t="s">
        <v>22</v>
      </c>
      <c r="C10" s="24" t="s">
        <v>24</v>
      </c>
      <c r="D10" s="19">
        <v>7</v>
      </c>
      <c r="E10" s="21">
        <v>12.96</v>
      </c>
      <c r="F10" s="21">
        <v>2.3199999999999998</v>
      </c>
      <c r="G10" s="26">
        <v>26</v>
      </c>
      <c r="H10" s="27">
        <v>2.2999999999999998</v>
      </c>
      <c r="I10" s="20">
        <f t="shared" si="0"/>
        <v>1.008695652173913</v>
      </c>
      <c r="J10"/>
      <c r="K10"/>
    </row>
    <row r="11" spans="1:11" ht="16.5" x14ac:dyDescent="0.3">
      <c r="A11" s="23">
        <v>45579</v>
      </c>
      <c r="B11" s="24" t="s">
        <v>22</v>
      </c>
      <c r="C11" s="24" t="s">
        <v>24</v>
      </c>
      <c r="D11" s="19">
        <v>8</v>
      </c>
      <c r="E11" s="21">
        <v>12.97</v>
      </c>
      <c r="F11" s="21">
        <v>2.3199999999999998</v>
      </c>
      <c r="G11" s="26">
        <v>26</v>
      </c>
      <c r="H11" s="27">
        <v>2.2999999999999998</v>
      </c>
      <c r="I11" s="20">
        <f t="shared" si="0"/>
        <v>1.008695652173913</v>
      </c>
      <c r="J11"/>
      <c r="K11"/>
    </row>
    <row r="12" spans="1:11" ht="16.5" x14ac:dyDescent="0.3">
      <c r="A12" s="23">
        <v>45579</v>
      </c>
      <c r="B12" s="24" t="s">
        <v>22</v>
      </c>
      <c r="C12" s="24" t="s">
        <v>24</v>
      </c>
      <c r="D12" s="19">
        <v>9</v>
      </c>
      <c r="E12" s="21">
        <v>12.95</v>
      </c>
      <c r="F12" s="21">
        <v>2.29</v>
      </c>
      <c r="G12" s="26">
        <v>26</v>
      </c>
      <c r="H12" s="27">
        <v>2.2999999999999998</v>
      </c>
      <c r="I12" s="20">
        <f t="shared" si="0"/>
        <v>0.99565217391304361</v>
      </c>
      <c r="J12"/>
      <c r="K12"/>
    </row>
    <row r="13" spans="1:11" ht="16.5" x14ac:dyDescent="0.3">
      <c r="A13" s="23">
        <v>45579</v>
      </c>
      <c r="B13" s="24" t="s">
        <v>22</v>
      </c>
      <c r="C13" s="24" t="s">
        <v>24</v>
      </c>
      <c r="D13" s="19">
        <v>10</v>
      </c>
      <c r="E13" s="21">
        <v>12.94</v>
      </c>
      <c r="F13" s="21">
        <v>2.72</v>
      </c>
      <c r="G13" s="26">
        <v>26</v>
      </c>
      <c r="H13" s="27">
        <v>2.2999999999999998</v>
      </c>
      <c r="I13" s="20">
        <f t="shared" si="0"/>
        <v>1.1826086956521742</v>
      </c>
      <c r="J13"/>
      <c r="K13"/>
    </row>
    <row r="14" spans="1:11" ht="16.5" x14ac:dyDescent="0.3">
      <c r="A14" s="23">
        <v>45579</v>
      </c>
      <c r="B14" s="24" t="s">
        <v>22</v>
      </c>
      <c r="C14" s="24" t="s">
        <v>24</v>
      </c>
      <c r="D14" s="19">
        <v>11</v>
      </c>
      <c r="E14" s="21">
        <v>12.94</v>
      </c>
      <c r="F14" s="21">
        <v>2.27</v>
      </c>
      <c r="G14" s="26">
        <v>26</v>
      </c>
      <c r="H14" s="27">
        <v>2.2999999999999998</v>
      </c>
      <c r="I14" s="20">
        <f t="shared" si="0"/>
        <v>0.98695652173913051</v>
      </c>
      <c r="J14"/>
      <c r="K14"/>
    </row>
    <row r="15" spans="1:11" ht="16.5" x14ac:dyDescent="0.3">
      <c r="A15" s="51">
        <v>45579</v>
      </c>
      <c r="B15" s="52" t="s">
        <v>22</v>
      </c>
      <c r="C15" s="52" t="s">
        <v>24</v>
      </c>
      <c r="D15" s="53">
        <v>12</v>
      </c>
      <c r="E15" s="54">
        <v>10.83</v>
      </c>
      <c r="F15" s="54">
        <v>34.1</v>
      </c>
      <c r="G15" s="55">
        <v>26</v>
      </c>
      <c r="H15" s="56">
        <v>2.2999999999999998</v>
      </c>
      <c r="I15" s="57">
        <f>F15/H15</f>
        <v>14.82608695652174</v>
      </c>
      <c r="J15" t="s">
        <v>23</v>
      </c>
      <c r="K15"/>
    </row>
    <row r="16" spans="1:11" ht="16.5" x14ac:dyDescent="0.3">
      <c r="A16" s="23">
        <v>45579</v>
      </c>
      <c r="B16" s="24" t="s">
        <v>22</v>
      </c>
      <c r="C16" s="24" t="s">
        <v>24</v>
      </c>
      <c r="D16" s="19">
        <v>13</v>
      </c>
      <c r="E16" s="21">
        <v>12.94</v>
      </c>
      <c r="F16" s="21">
        <v>2.2999999999999998</v>
      </c>
      <c r="G16" s="26">
        <v>26</v>
      </c>
      <c r="H16" s="27">
        <v>2.2999999999999998</v>
      </c>
      <c r="I16" s="20">
        <f t="shared" si="0"/>
        <v>1</v>
      </c>
      <c r="J16"/>
      <c r="K16"/>
    </row>
    <row r="17" spans="1:11" ht="16.5" x14ac:dyDescent="0.3">
      <c r="A17" s="23">
        <v>45579</v>
      </c>
      <c r="B17" s="24" t="s">
        <v>22</v>
      </c>
      <c r="C17" s="24" t="s">
        <v>24</v>
      </c>
      <c r="D17" s="19">
        <v>14</v>
      </c>
      <c r="E17" s="21">
        <v>12.96</v>
      </c>
      <c r="F17" s="21">
        <v>2.31</v>
      </c>
      <c r="G17" s="26">
        <v>26</v>
      </c>
      <c r="H17" s="27">
        <v>2.2999999999999998</v>
      </c>
      <c r="I17" s="20">
        <f t="shared" si="0"/>
        <v>1.0043478260869567</v>
      </c>
      <c r="J17"/>
      <c r="K17"/>
    </row>
    <row r="18" spans="1:11" ht="16.5" x14ac:dyDescent="0.3">
      <c r="A18" s="23">
        <v>45579</v>
      </c>
      <c r="B18" s="24" t="s">
        <v>22</v>
      </c>
      <c r="C18" s="24" t="s">
        <v>24</v>
      </c>
      <c r="D18" s="19">
        <v>15</v>
      </c>
      <c r="E18" s="21">
        <v>12.95</v>
      </c>
      <c r="F18" s="21">
        <v>2.2799999999999998</v>
      </c>
      <c r="G18" s="26">
        <v>26</v>
      </c>
      <c r="H18" s="27">
        <v>2.2999999999999998</v>
      </c>
      <c r="I18" s="20">
        <f t="shared" si="0"/>
        <v>0.9913043478260869</v>
      </c>
      <c r="J18"/>
      <c r="K18"/>
    </row>
    <row r="19" spans="1:11" ht="16.5" x14ac:dyDescent="0.3">
      <c r="A19" s="23">
        <v>45579</v>
      </c>
      <c r="B19" s="24" t="s">
        <v>22</v>
      </c>
      <c r="C19" s="24" t="s">
        <v>24</v>
      </c>
      <c r="D19" s="19">
        <v>16</v>
      </c>
      <c r="E19" s="21">
        <v>12.94</v>
      </c>
      <c r="F19" s="21">
        <v>2.2799999999999998</v>
      </c>
      <c r="G19" s="26">
        <v>26</v>
      </c>
      <c r="H19" s="27">
        <v>2.2999999999999998</v>
      </c>
      <c r="I19" s="20">
        <f t="shared" si="0"/>
        <v>0.9913043478260869</v>
      </c>
      <c r="J19"/>
      <c r="K19"/>
    </row>
    <row r="20" spans="1:11" ht="16.5" x14ac:dyDescent="0.3">
      <c r="A20" s="23">
        <v>45579</v>
      </c>
      <c r="B20" s="24" t="s">
        <v>22</v>
      </c>
      <c r="C20" s="24" t="s">
        <v>24</v>
      </c>
      <c r="D20" s="19">
        <v>17</v>
      </c>
      <c r="E20" s="21">
        <v>12.95</v>
      </c>
      <c r="F20" s="21">
        <v>2.2599999999999998</v>
      </c>
      <c r="G20" s="26">
        <v>26</v>
      </c>
      <c r="H20" s="27">
        <v>2.2999999999999998</v>
      </c>
      <c r="I20" s="20">
        <f t="shared" si="0"/>
        <v>0.9826086956521739</v>
      </c>
      <c r="J20"/>
      <c r="K20"/>
    </row>
    <row r="21" spans="1:11" ht="16.5" x14ac:dyDescent="0.3">
      <c r="A21" s="23">
        <v>45579</v>
      </c>
      <c r="B21" s="24" t="s">
        <v>22</v>
      </c>
      <c r="C21" s="24" t="s">
        <v>24</v>
      </c>
      <c r="D21" s="19">
        <v>18</v>
      </c>
      <c r="E21" s="21">
        <v>12.94</v>
      </c>
      <c r="F21" s="21">
        <v>2.2799999999999998</v>
      </c>
      <c r="G21" s="26">
        <v>26</v>
      </c>
      <c r="H21" s="27">
        <v>2.2999999999999998</v>
      </c>
      <c r="I21" s="20">
        <f t="shared" si="0"/>
        <v>0.9913043478260869</v>
      </c>
      <c r="J21"/>
      <c r="K21"/>
    </row>
    <row r="22" spans="1:11" ht="16.5" x14ac:dyDescent="0.3">
      <c r="A22" s="23">
        <v>45579</v>
      </c>
      <c r="B22" s="24" t="s">
        <v>22</v>
      </c>
      <c r="C22" s="24" t="s">
        <v>24</v>
      </c>
      <c r="D22" s="19">
        <v>19</v>
      </c>
      <c r="E22" s="21">
        <v>12.95</v>
      </c>
      <c r="F22" s="21">
        <v>2.3199999999999998</v>
      </c>
      <c r="G22" s="26">
        <v>26</v>
      </c>
      <c r="H22" s="27">
        <v>2.2999999999999998</v>
      </c>
      <c r="I22" s="20">
        <f t="shared" si="0"/>
        <v>1.008695652173913</v>
      </c>
      <c r="J22"/>
      <c r="K22"/>
    </row>
    <row r="23" spans="1:11" ht="16.5" x14ac:dyDescent="0.3">
      <c r="A23" s="23">
        <v>45579</v>
      </c>
      <c r="B23" s="24" t="s">
        <v>22</v>
      </c>
      <c r="C23" s="24" t="s">
        <v>24</v>
      </c>
      <c r="D23" s="19">
        <v>20</v>
      </c>
      <c r="E23" s="21">
        <v>12.95</v>
      </c>
      <c r="F23" s="21">
        <v>2.3199999999999998</v>
      </c>
      <c r="G23" s="26">
        <v>26</v>
      </c>
      <c r="H23" s="27">
        <v>2.2999999999999998</v>
      </c>
      <c r="I23" s="20">
        <f t="shared" si="0"/>
        <v>1.008695652173913</v>
      </c>
      <c r="J23"/>
      <c r="K23"/>
    </row>
    <row r="24" spans="1:11" ht="16.5" x14ac:dyDescent="0.3">
      <c r="A24" s="23"/>
      <c r="B24" s="24"/>
      <c r="C24" s="24"/>
      <c r="D24" s="19"/>
      <c r="E24" s="21"/>
      <c r="F24" s="21"/>
      <c r="G24" s="26"/>
      <c r="H24" s="27"/>
      <c r="I24" s="20"/>
      <c r="J24"/>
      <c r="K24"/>
    </row>
    <row r="25" spans="1:11" ht="16.5" x14ac:dyDescent="0.3">
      <c r="A25" s="23"/>
      <c r="B25" s="24"/>
      <c r="C25" s="24"/>
      <c r="D25" s="19"/>
      <c r="E25" s="21"/>
      <c r="F25" s="21"/>
      <c r="G25" s="26"/>
      <c r="H25" s="27"/>
      <c r="I25" s="20"/>
      <c r="J25"/>
      <c r="K25"/>
    </row>
    <row r="26" spans="1:11" ht="16.5" x14ac:dyDescent="0.3">
      <c r="A26" s="23"/>
      <c r="B26" s="24"/>
      <c r="C26" s="24"/>
      <c r="D26" s="19"/>
      <c r="E26" s="21"/>
      <c r="F26" s="21"/>
      <c r="G26" s="26"/>
      <c r="H26" s="27"/>
      <c r="I26" s="20"/>
      <c r="J26"/>
      <c r="K26"/>
    </row>
    <row r="27" spans="1:11" ht="16.5" x14ac:dyDescent="0.3">
      <c r="A27" s="23"/>
      <c r="B27" s="24"/>
      <c r="C27" s="24"/>
      <c r="D27" s="19"/>
      <c r="E27" s="21"/>
      <c r="F27" s="21"/>
      <c r="G27" s="26"/>
      <c r="H27" s="27"/>
      <c r="I27" s="20"/>
      <c r="J27"/>
      <c r="K27"/>
    </row>
    <row r="28" spans="1:11" ht="16.5" x14ac:dyDescent="0.3">
      <c r="A28" s="23"/>
      <c r="B28" s="24"/>
      <c r="C28" s="24"/>
      <c r="D28" s="19"/>
      <c r="E28" s="25"/>
      <c r="F28" s="25"/>
      <c r="G28" s="26"/>
      <c r="H28" s="27"/>
      <c r="I28" s="20"/>
      <c r="J28"/>
      <c r="K28"/>
    </row>
    <row r="29" spans="1:11" ht="16.5" x14ac:dyDescent="0.3">
      <c r="A29" s="23"/>
      <c r="B29" s="24"/>
      <c r="C29" s="24"/>
      <c r="D29" s="19"/>
      <c r="E29" s="25"/>
      <c r="F29" s="25"/>
      <c r="G29" s="26"/>
      <c r="H29" s="27"/>
      <c r="I29" s="20"/>
      <c r="J29"/>
      <c r="K29"/>
    </row>
    <row r="30" spans="1:11" ht="16.5" x14ac:dyDescent="0.3">
      <c r="A30" s="23"/>
      <c r="B30" s="24"/>
      <c r="C30" s="24"/>
      <c r="D30" s="19"/>
      <c r="E30" s="25"/>
      <c r="F30" s="25"/>
      <c r="G30" s="26"/>
      <c r="H30" s="27"/>
      <c r="I30" s="20"/>
      <c r="J30"/>
      <c r="K30"/>
    </row>
    <row r="31" spans="1:11" ht="16.5" x14ac:dyDescent="0.3">
      <c r="A31" s="23"/>
      <c r="B31" s="24"/>
      <c r="C31" s="24"/>
      <c r="D31" s="19"/>
      <c r="E31" s="25"/>
      <c r="F31" s="25"/>
      <c r="G31" s="26"/>
      <c r="H31" s="27"/>
      <c r="I31" s="20"/>
      <c r="J31"/>
      <c r="K31"/>
    </row>
    <row r="32" spans="1:11" ht="16.5" x14ac:dyDescent="0.3">
      <c r="A32" s="23"/>
      <c r="B32" s="24"/>
      <c r="C32" s="24"/>
      <c r="D32" s="19"/>
      <c r="E32" s="25"/>
      <c r="F32" s="25"/>
      <c r="G32" s="26"/>
      <c r="H32" s="27"/>
      <c r="I32" s="20"/>
      <c r="J32"/>
      <c r="K32"/>
    </row>
    <row r="33" spans="1:11" ht="16.5" x14ac:dyDescent="0.3">
      <c r="A33" s="23"/>
      <c r="B33" s="24"/>
      <c r="C33" s="24"/>
      <c r="D33" s="19"/>
      <c r="E33" s="25"/>
      <c r="F33" s="25"/>
      <c r="G33" s="26"/>
      <c r="H33" s="27"/>
      <c r="I33" s="20"/>
      <c r="J33"/>
      <c r="K33"/>
    </row>
    <row r="34" spans="1:11" x14ac:dyDescent="0.3">
      <c r="A34" s="45" t="s">
        <v>11</v>
      </c>
      <c r="B34" s="46"/>
      <c r="C34" s="46"/>
      <c r="D34" s="47"/>
      <c r="E34" s="4">
        <f>AVERAGE(E4:E33)</f>
        <v>12.8415</v>
      </c>
      <c r="F34" s="4">
        <f>AVERAGE(F4:F33)</f>
        <v>3.9059999999999997</v>
      </c>
      <c r="G34" s="6"/>
      <c r="H34" s="6"/>
      <c r="I34" s="15">
        <f>AVERAGE(I4:I33)</f>
        <v>1.6982608695652175</v>
      </c>
    </row>
    <row r="35" spans="1:11" x14ac:dyDescent="0.3">
      <c r="A35" s="45" t="s">
        <v>12</v>
      </c>
      <c r="B35" s="46"/>
      <c r="C35" s="46"/>
      <c r="D35" s="47"/>
      <c r="E35" s="4">
        <f>MAX(E4:E33)</f>
        <v>12.97</v>
      </c>
      <c r="F35" s="4">
        <f>MAX(F4:F33)</f>
        <v>34.1</v>
      </c>
      <c r="G35" s="5"/>
      <c r="H35" s="6"/>
      <c r="I35" s="15">
        <f>MAX(I4:I33)</f>
        <v>14.82608695652174</v>
      </c>
    </row>
    <row r="36" spans="1:11" x14ac:dyDescent="0.3">
      <c r="A36" s="45" t="s">
        <v>13</v>
      </c>
      <c r="B36" s="46"/>
      <c r="C36" s="46"/>
      <c r="D36" s="47"/>
      <c r="E36" s="4">
        <f>MIN(E4:E33)</f>
        <v>10.83</v>
      </c>
      <c r="F36" s="4">
        <f>MIN(F4:F33)</f>
        <v>2.2599999999999998</v>
      </c>
      <c r="G36" s="5"/>
      <c r="H36" s="6"/>
      <c r="I36" s="15">
        <f>MIN(I4:I33)</f>
        <v>0.9826086956521739</v>
      </c>
    </row>
    <row r="37" spans="1:11" ht="141" customHeight="1" x14ac:dyDescent="0.3">
      <c r="A37" s="1" t="s">
        <v>7</v>
      </c>
      <c r="B37" s="48" t="s">
        <v>25</v>
      </c>
      <c r="C37" s="49"/>
      <c r="D37" s="49"/>
      <c r="E37" s="50"/>
      <c r="F37" s="3" t="s">
        <v>8</v>
      </c>
      <c r="G37" s="37"/>
      <c r="H37" s="38"/>
      <c r="I37" s="39"/>
    </row>
    <row r="38" spans="1:11" ht="204.75" customHeight="1" x14ac:dyDescent="0.3">
      <c r="A38" s="3" t="s">
        <v>9</v>
      </c>
      <c r="B38" s="37"/>
      <c r="C38" s="38"/>
      <c r="D38" s="38"/>
      <c r="E38" s="39"/>
      <c r="F38" s="3"/>
      <c r="G38" s="40"/>
      <c r="H38" s="41"/>
      <c r="I38" s="42"/>
    </row>
    <row r="39" spans="1:11" x14ac:dyDescent="0.3">
      <c r="H39" s="13"/>
    </row>
    <row r="40" spans="1:11" ht="16.5" x14ac:dyDescent="0.3">
      <c r="C40" s="25"/>
      <c r="D40" s="35"/>
      <c r="E40" s="36"/>
      <c r="F40" s="36"/>
      <c r="H40" s="13"/>
    </row>
    <row r="41" spans="1:11" ht="16.5" x14ac:dyDescent="0.3">
      <c r="C41" s="28"/>
      <c r="D41" s="35" t="s">
        <v>26</v>
      </c>
      <c r="E41" s="36"/>
      <c r="F41" s="36"/>
      <c r="H41" s="13"/>
    </row>
    <row r="42" spans="1:11" x14ac:dyDescent="0.3">
      <c r="H42" s="13"/>
    </row>
  </sheetData>
  <autoFilter ref="A3:I38"/>
  <mergeCells count="10">
    <mergeCell ref="D40:F40"/>
    <mergeCell ref="D41:F41"/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zoomScale="85" zoomScaleNormal="85" workbookViewId="0">
      <selection activeCell="N37" sqref="N37"/>
    </sheetView>
  </sheetViews>
  <sheetFormatPr defaultRowHeight="15.75" x14ac:dyDescent="0.3"/>
  <cols>
    <col min="1" max="1" width="14.875" style="7" customWidth="1"/>
    <col min="2" max="2" width="11.2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19</v>
      </c>
      <c r="C2" s="18" t="s">
        <v>14</v>
      </c>
      <c r="D2" s="43" t="s">
        <v>21</v>
      </c>
      <c r="E2" s="44"/>
      <c r="F2" s="10" t="s">
        <v>4</v>
      </c>
      <c r="G2" s="14" t="s">
        <v>18</v>
      </c>
      <c r="H2" s="18" t="s">
        <v>5</v>
      </c>
      <c r="I2" s="10">
        <v>20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20</v>
      </c>
      <c r="I3" s="17" t="s">
        <v>10</v>
      </c>
      <c r="J3"/>
      <c r="K3"/>
    </row>
    <row r="4" spans="1:11" ht="16.5" x14ac:dyDescent="0.3">
      <c r="A4" s="23">
        <v>45579</v>
      </c>
      <c r="B4" s="24" t="s">
        <v>22</v>
      </c>
      <c r="C4" s="24" t="s">
        <v>27</v>
      </c>
      <c r="D4" s="19">
        <v>1</v>
      </c>
      <c r="E4" s="21">
        <v>13.19</v>
      </c>
      <c r="F4" s="21">
        <v>2.2599999999999998</v>
      </c>
      <c r="G4" s="26">
        <v>26</v>
      </c>
      <c r="H4" s="27">
        <v>2.2999999999999998</v>
      </c>
      <c r="I4" s="20">
        <f>F4/H4</f>
        <v>0.9826086956521739</v>
      </c>
      <c r="J4"/>
      <c r="K4"/>
    </row>
    <row r="5" spans="1:11" ht="16.5" x14ac:dyDescent="0.3">
      <c r="A5" s="23">
        <v>45579</v>
      </c>
      <c r="B5" s="24" t="s">
        <v>22</v>
      </c>
      <c r="C5" s="24" t="s">
        <v>27</v>
      </c>
      <c r="D5" s="19">
        <v>2</v>
      </c>
      <c r="E5" s="21">
        <v>13.29</v>
      </c>
      <c r="F5" s="21">
        <v>2.2200000000000002</v>
      </c>
      <c r="G5" s="26">
        <v>26</v>
      </c>
      <c r="H5" s="27">
        <v>2.2999999999999998</v>
      </c>
      <c r="I5" s="20">
        <f t="shared" ref="I5:I23" si="0">F5/H5</f>
        <v>0.96521739130434803</v>
      </c>
      <c r="J5"/>
      <c r="K5"/>
    </row>
    <row r="6" spans="1:11" ht="16.5" x14ac:dyDescent="0.3">
      <c r="A6" s="23">
        <v>45579</v>
      </c>
      <c r="B6" s="24" t="s">
        <v>22</v>
      </c>
      <c r="C6" s="24" t="s">
        <v>27</v>
      </c>
      <c r="D6" s="19">
        <v>3</v>
      </c>
      <c r="E6" s="21">
        <v>13.22</v>
      </c>
      <c r="F6" s="21">
        <v>2.2000000000000002</v>
      </c>
      <c r="G6" s="26">
        <v>26</v>
      </c>
      <c r="H6" s="27">
        <v>2.2999999999999998</v>
      </c>
      <c r="I6" s="20">
        <f t="shared" si="0"/>
        <v>0.95652173913043492</v>
      </c>
      <c r="J6"/>
      <c r="K6"/>
    </row>
    <row r="7" spans="1:11" ht="16.5" x14ac:dyDescent="0.3">
      <c r="A7" s="23">
        <v>45579</v>
      </c>
      <c r="B7" s="24" t="s">
        <v>22</v>
      </c>
      <c r="C7" s="24" t="s">
        <v>27</v>
      </c>
      <c r="D7" s="19">
        <v>4</v>
      </c>
      <c r="E7" s="21">
        <v>13.56</v>
      </c>
      <c r="F7" s="21">
        <v>2.2599999999999998</v>
      </c>
      <c r="G7" s="26">
        <v>26</v>
      </c>
      <c r="H7" s="27">
        <v>2.2999999999999998</v>
      </c>
      <c r="I7" s="20">
        <f t="shared" si="0"/>
        <v>0.9826086956521739</v>
      </c>
      <c r="J7"/>
      <c r="K7"/>
    </row>
    <row r="8" spans="1:11" ht="16.5" x14ac:dyDescent="0.3">
      <c r="A8" s="23">
        <v>45579</v>
      </c>
      <c r="B8" s="24" t="s">
        <v>22</v>
      </c>
      <c r="C8" s="24" t="s">
        <v>27</v>
      </c>
      <c r="D8" s="19">
        <v>5</v>
      </c>
      <c r="E8" s="21">
        <v>13.34</v>
      </c>
      <c r="F8" s="21">
        <v>2.23</v>
      </c>
      <c r="G8" s="26">
        <v>26</v>
      </c>
      <c r="H8" s="27">
        <v>2.2999999999999998</v>
      </c>
      <c r="I8" s="20">
        <f t="shared" si="0"/>
        <v>0.96956521739130441</v>
      </c>
      <c r="J8"/>
      <c r="K8"/>
    </row>
    <row r="9" spans="1:11" ht="16.5" x14ac:dyDescent="0.3">
      <c r="A9" s="29">
        <v>45579</v>
      </c>
      <c r="B9" s="30" t="s">
        <v>22</v>
      </c>
      <c r="C9" s="30" t="s">
        <v>27</v>
      </c>
      <c r="D9" s="31">
        <v>6</v>
      </c>
      <c r="E9" s="22">
        <v>12.83</v>
      </c>
      <c r="F9" s="22">
        <v>3.19</v>
      </c>
      <c r="G9" s="32">
        <v>26</v>
      </c>
      <c r="H9" s="33">
        <v>2.2999999999999998</v>
      </c>
      <c r="I9" s="34">
        <f t="shared" si="0"/>
        <v>1.3869565217391304</v>
      </c>
      <c r="J9"/>
      <c r="K9"/>
    </row>
    <row r="10" spans="1:11" ht="16.5" x14ac:dyDescent="0.3">
      <c r="A10" s="23">
        <v>45579</v>
      </c>
      <c r="B10" s="24" t="s">
        <v>22</v>
      </c>
      <c r="C10" s="24" t="s">
        <v>27</v>
      </c>
      <c r="D10" s="19">
        <v>7</v>
      </c>
      <c r="E10" s="21">
        <v>13.49</v>
      </c>
      <c r="F10" s="21">
        <v>2.2799999999999998</v>
      </c>
      <c r="G10" s="26">
        <v>26</v>
      </c>
      <c r="H10" s="27">
        <v>2.2999999999999998</v>
      </c>
      <c r="I10" s="20">
        <f t="shared" si="0"/>
        <v>0.9913043478260869</v>
      </c>
      <c r="J10"/>
      <c r="K10"/>
    </row>
    <row r="11" spans="1:11" ht="16.5" x14ac:dyDescent="0.3">
      <c r="A11" s="23">
        <v>45579</v>
      </c>
      <c r="B11" s="24" t="s">
        <v>22</v>
      </c>
      <c r="C11" s="24" t="s">
        <v>27</v>
      </c>
      <c r="D11" s="19">
        <v>8</v>
      </c>
      <c r="E11" s="21">
        <v>13.33</v>
      </c>
      <c r="F11" s="21">
        <v>2.27</v>
      </c>
      <c r="G11" s="26">
        <v>26</v>
      </c>
      <c r="H11" s="27">
        <v>2.2999999999999998</v>
      </c>
      <c r="I11" s="20">
        <f t="shared" si="0"/>
        <v>0.98695652173913051</v>
      </c>
      <c r="J11"/>
      <c r="K11"/>
    </row>
    <row r="12" spans="1:11" ht="16.5" x14ac:dyDescent="0.3">
      <c r="A12" s="23">
        <v>45579</v>
      </c>
      <c r="B12" s="24" t="s">
        <v>22</v>
      </c>
      <c r="C12" s="24" t="s">
        <v>27</v>
      </c>
      <c r="D12" s="19">
        <v>9</v>
      </c>
      <c r="E12" s="21">
        <v>13.19</v>
      </c>
      <c r="F12" s="21">
        <v>2.2200000000000002</v>
      </c>
      <c r="G12" s="26">
        <v>26</v>
      </c>
      <c r="H12" s="27">
        <v>2.2999999999999998</v>
      </c>
      <c r="I12" s="20">
        <f t="shared" si="0"/>
        <v>0.96521739130434803</v>
      </c>
      <c r="J12"/>
      <c r="K12"/>
    </row>
    <row r="13" spans="1:11" ht="16.5" x14ac:dyDescent="0.3">
      <c r="A13" s="23">
        <v>45579</v>
      </c>
      <c r="B13" s="24" t="s">
        <v>22</v>
      </c>
      <c r="C13" s="24" t="s">
        <v>27</v>
      </c>
      <c r="D13" s="19">
        <v>10</v>
      </c>
      <c r="E13" s="21">
        <v>13.29</v>
      </c>
      <c r="F13" s="21">
        <v>2.23</v>
      </c>
      <c r="G13" s="26">
        <v>26</v>
      </c>
      <c r="H13" s="27">
        <v>2.2999999999999998</v>
      </c>
      <c r="I13" s="20">
        <f t="shared" si="0"/>
        <v>0.96956521739130441</v>
      </c>
      <c r="J13"/>
      <c r="K13"/>
    </row>
    <row r="14" spans="1:11" ht="16.5" x14ac:dyDescent="0.3">
      <c r="A14" s="23">
        <v>45579</v>
      </c>
      <c r="B14" s="24" t="s">
        <v>22</v>
      </c>
      <c r="C14" s="24" t="s">
        <v>27</v>
      </c>
      <c r="D14" s="19">
        <v>11</v>
      </c>
      <c r="E14" s="21">
        <v>13.63</v>
      </c>
      <c r="F14" s="21">
        <v>2.25</v>
      </c>
      <c r="G14" s="26">
        <v>26</v>
      </c>
      <c r="H14" s="27">
        <v>2.2999999999999998</v>
      </c>
      <c r="I14" s="20">
        <f t="shared" si="0"/>
        <v>0.97826086956521752</v>
      </c>
      <c r="J14"/>
      <c r="K14"/>
    </row>
    <row r="15" spans="1:11" ht="16.5" x14ac:dyDescent="0.3">
      <c r="A15" s="23">
        <v>45579</v>
      </c>
      <c r="B15" s="24" t="s">
        <v>22</v>
      </c>
      <c r="C15" s="24" t="s">
        <v>27</v>
      </c>
      <c r="D15" s="19">
        <v>12</v>
      </c>
      <c r="E15" s="21">
        <v>13.19</v>
      </c>
      <c r="F15" s="21">
        <v>2.23</v>
      </c>
      <c r="G15" s="26">
        <v>26</v>
      </c>
      <c r="H15" s="27">
        <v>2.2999999999999998</v>
      </c>
      <c r="I15" s="20">
        <f>F15/H15</f>
        <v>0.96956521739130441</v>
      </c>
      <c r="J15" t="s">
        <v>23</v>
      </c>
      <c r="K15"/>
    </row>
    <row r="16" spans="1:11" ht="16.5" x14ac:dyDescent="0.3">
      <c r="A16" s="23">
        <v>45579</v>
      </c>
      <c r="B16" s="24" t="s">
        <v>22</v>
      </c>
      <c r="C16" s="24" t="s">
        <v>27</v>
      </c>
      <c r="D16" s="19">
        <v>13</v>
      </c>
      <c r="E16" s="21">
        <v>13.23</v>
      </c>
      <c r="F16" s="21">
        <v>2.23</v>
      </c>
      <c r="G16" s="26">
        <v>26</v>
      </c>
      <c r="H16" s="27">
        <v>2.2999999999999998</v>
      </c>
      <c r="I16" s="20">
        <f t="shared" si="0"/>
        <v>0.96956521739130441</v>
      </c>
      <c r="J16"/>
      <c r="K16"/>
    </row>
    <row r="17" spans="1:11" ht="16.5" x14ac:dyDescent="0.3">
      <c r="A17" s="23">
        <v>45579</v>
      </c>
      <c r="B17" s="24" t="s">
        <v>22</v>
      </c>
      <c r="C17" s="24" t="s">
        <v>27</v>
      </c>
      <c r="D17" s="19">
        <v>14</v>
      </c>
      <c r="E17" s="21">
        <v>13.34</v>
      </c>
      <c r="F17" s="21">
        <v>2.2400000000000002</v>
      </c>
      <c r="G17" s="26">
        <v>26</v>
      </c>
      <c r="H17" s="27">
        <v>2.2999999999999998</v>
      </c>
      <c r="I17" s="20">
        <f t="shared" si="0"/>
        <v>0.97391304347826102</v>
      </c>
      <c r="J17"/>
      <c r="K17"/>
    </row>
    <row r="18" spans="1:11" ht="16.5" x14ac:dyDescent="0.3">
      <c r="A18" s="23">
        <v>45579</v>
      </c>
      <c r="B18" s="24" t="s">
        <v>22</v>
      </c>
      <c r="C18" s="24" t="s">
        <v>27</v>
      </c>
      <c r="D18" s="19">
        <v>15</v>
      </c>
      <c r="E18" s="21">
        <v>13.55</v>
      </c>
      <c r="F18" s="21">
        <v>2.2400000000000002</v>
      </c>
      <c r="G18" s="26">
        <v>26</v>
      </c>
      <c r="H18" s="27">
        <v>2.2999999999999998</v>
      </c>
      <c r="I18" s="20">
        <f t="shared" si="0"/>
        <v>0.97391304347826102</v>
      </c>
      <c r="J18"/>
      <c r="K18"/>
    </row>
    <row r="19" spans="1:11" ht="16.5" x14ac:dyDescent="0.3">
      <c r="A19" s="23">
        <v>45579</v>
      </c>
      <c r="B19" s="24" t="s">
        <v>22</v>
      </c>
      <c r="C19" s="24" t="s">
        <v>27</v>
      </c>
      <c r="D19" s="19">
        <v>16</v>
      </c>
      <c r="E19" s="21">
        <v>13.3</v>
      </c>
      <c r="F19" s="21">
        <v>2.25</v>
      </c>
      <c r="G19" s="26">
        <v>26</v>
      </c>
      <c r="H19" s="27">
        <v>2.2999999999999998</v>
      </c>
      <c r="I19" s="20">
        <f t="shared" si="0"/>
        <v>0.97826086956521752</v>
      </c>
      <c r="J19"/>
      <c r="K19"/>
    </row>
    <row r="20" spans="1:11" ht="16.5" x14ac:dyDescent="0.3">
      <c r="A20" s="23">
        <v>45579</v>
      </c>
      <c r="B20" s="24" t="s">
        <v>22</v>
      </c>
      <c r="C20" s="24" t="s">
        <v>27</v>
      </c>
      <c r="D20" s="19">
        <v>17</v>
      </c>
      <c r="E20" s="21">
        <v>13.16</v>
      </c>
      <c r="F20" s="21">
        <v>2.2200000000000002</v>
      </c>
      <c r="G20" s="26">
        <v>26</v>
      </c>
      <c r="H20" s="27">
        <v>2.2999999999999998</v>
      </c>
      <c r="I20" s="20">
        <f t="shared" si="0"/>
        <v>0.96521739130434803</v>
      </c>
      <c r="J20"/>
      <c r="K20"/>
    </row>
    <row r="21" spans="1:11" ht="16.5" x14ac:dyDescent="0.3">
      <c r="A21" s="23">
        <v>45579</v>
      </c>
      <c r="B21" s="24" t="s">
        <v>22</v>
      </c>
      <c r="C21" s="24" t="s">
        <v>27</v>
      </c>
      <c r="D21" s="19">
        <v>18</v>
      </c>
      <c r="E21" s="21">
        <v>13.29</v>
      </c>
      <c r="F21" s="21">
        <v>2.27</v>
      </c>
      <c r="G21" s="26">
        <v>26</v>
      </c>
      <c r="H21" s="27">
        <v>2.2999999999999998</v>
      </c>
      <c r="I21" s="20">
        <f t="shared" si="0"/>
        <v>0.98695652173913051</v>
      </c>
      <c r="J21"/>
      <c r="K21"/>
    </row>
    <row r="22" spans="1:11" ht="16.5" x14ac:dyDescent="0.3">
      <c r="A22" s="23">
        <v>45579</v>
      </c>
      <c r="B22" s="24" t="s">
        <v>22</v>
      </c>
      <c r="C22" s="24" t="s">
        <v>27</v>
      </c>
      <c r="D22" s="19">
        <v>19</v>
      </c>
      <c r="E22" s="21">
        <v>13.31</v>
      </c>
      <c r="F22" s="21">
        <v>2.2799999999999998</v>
      </c>
      <c r="G22" s="26">
        <v>26</v>
      </c>
      <c r="H22" s="27">
        <v>2.2999999999999998</v>
      </c>
      <c r="I22" s="20">
        <f t="shared" si="0"/>
        <v>0.9913043478260869</v>
      </c>
      <c r="J22"/>
      <c r="K22"/>
    </row>
    <row r="23" spans="1:11" ht="16.5" x14ac:dyDescent="0.3">
      <c r="A23" s="23">
        <v>45579</v>
      </c>
      <c r="B23" s="24" t="s">
        <v>22</v>
      </c>
      <c r="C23" s="24" t="s">
        <v>27</v>
      </c>
      <c r="D23" s="19">
        <v>20</v>
      </c>
      <c r="E23" s="21">
        <v>13.38</v>
      </c>
      <c r="F23" s="21">
        <v>2.2799999999999998</v>
      </c>
      <c r="G23" s="26">
        <v>26</v>
      </c>
      <c r="H23" s="27">
        <v>2.2999999999999998</v>
      </c>
      <c r="I23" s="20">
        <f t="shared" si="0"/>
        <v>0.9913043478260869</v>
      </c>
      <c r="J23"/>
      <c r="K23"/>
    </row>
    <row r="24" spans="1:11" ht="16.5" x14ac:dyDescent="0.3">
      <c r="A24" s="23"/>
      <c r="B24" s="24"/>
      <c r="C24" s="24"/>
      <c r="D24" s="19"/>
      <c r="E24" s="21"/>
      <c r="F24" s="21"/>
      <c r="G24" s="26"/>
      <c r="H24" s="27"/>
      <c r="I24" s="20"/>
      <c r="J24"/>
      <c r="K24"/>
    </row>
    <row r="25" spans="1:11" ht="16.5" x14ac:dyDescent="0.3">
      <c r="A25" s="23"/>
      <c r="B25" s="24"/>
      <c r="C25" s="24"/>
      <c r="D25" s="19"/>
      <c r="E25" s="21"/>
      <c r="F25" s="21"/>
      <c r="G25" s="26"/>
      <c r="H25" s="27"/>
      <c r="I25" s="20"/>
      <c r="J25"/>
      <c r="K25"/>
    </row>
    <row r="26" spans="1:11" ht="16.5" x14ac:dyDescent="0.3">
      <c r="A26" s="23"/>
      <c r="B26" s="24"/>
      <c r="C26" s="24"/>
      <c r="D26" s="19"/>
      <c r="E26" s="21"/>
      <c r="F26" s="21"/>
      <c r="G26" s="26"/>
      <c r="H26" s="27"/>
      <c r="I26" s="20"/>
      <c r="J26"/>
      <c r="K26"/>
    </row>
    <row r="27" spans="1:11" ht="16.5" x14ac:dyDescent="0.3">
      <c r="A27" s="23"/>
      <c r="B27" s="24"/>
      <c r="C27" s="24"/>
      <c r="D27" s="19"/>
      <c r="E27" s="21"/>
      <c r="F27" s="21"/>
      <c r="G27" s="26"/>
      <c r="H27" s="27"/>
      <c r="I27" s="20"/>
      <c r="J27"/>
      <c r="K27"/>
    </row>
    <row r="28" spans="1:11" ht="16.5" x14ac:dyDescent="0.3">
      <c r="A28" s="23"/>
      <c r="B28" s="24"/>
      <c r="C28" s="24"/>
      <c r="D28" s="19"/>
      <c r="E28" s="25"/>
      <c r="F28" s="25"/>
      <c r="G28" s="26"/>
      <c r="H28" s="27"/>
      <c r="I28" s="20"/>
      <c r="J28"/>
      <c r="K28"/>
    </row>
    <row r="29" spans="1:11" ht="16.5" x14ac:dyDescent="0.3">
      <c r="A29" s="23"/>
      <c r="B29" s="24"/>
      <c r="C29" s="24"/>
      <c r="D29" s="19"/>
      <c r="E29" s="25"/>
      <c r="F29" s="25"/>
      <c r="G29" s="26"/>
      <c r="H29" s="27"/>
      <c r="I29" s="20"/>
      <c r="J29"/>
      <c r="K29"/>
    </row>
    <row r="30" spans="1:11" ht="16.5" x14ac:dyDescent="0.3">
      <c r="A30" s="23"/>
      <c r="B30" s="24"/>
      <c r="C30" s="24"/>
      <c r="D30" s="19"/>
      <c r="E30" s="25"/>
      <c r="F30" s="25"/>
      <c r="G30" s="26"/>
      <c r="H30" s="27"/>
      <c r="I30" s="20"/>
      <c r="J30"/>
      <c r="K30"/>
    </row>
    <row r="31" spans="1:11" ht="16.5" x14ac:dyDescent="0.3">
      <c r="A31" s="23"/>
      <c r="B31" s="24"/>
      <c r="C31" s="24"/>
      <c r="D31" s="19"/>
      <c r="E31" s="25"/>
      <c r="F31" s="25"/>
      <c r="G31" s="26"/>
      <c r="H31" s="27"/>
      <c r="I31" s="20"/>
      <c r="J31"/>
      <c r="K31"/>
    </row>
    <row r="32" spans="1:11" ht="16.5" x14ac:dyDescent="0.3">
      <c r="A32" s="23"/>
      <c r="B32" s="24"/>
      <c r="C32" s="24"/>
      <c r="D32" s="19"/>
      <c r="E32" s="25"/>
      <c r="F32" s="25"/>
      <c r="G32" s="26"/>
      <c r="H32" s="27"/>
      <c r="I32" s="20"/>
      <c r="J32"/>
      <c r="K32"/>
    </row>
    <row r="33" spans="1:11" ht="16.5" x14ac:dyDescent="0.3">
      <c r="A33" s="23"/>
      <c r="B33" s="24"/>
      <c r="C33" s="24"/>
      <c r="D33" s="19"/>
      <c r="E33" s="25"/>
      <c r="F33" s="25"/>
      <c r="G33" s="26"/>
      <c r="H33" s="27"/>
      <c r="I33" s="20"/>
      <c r="J33"/>
      <c r="K33"/>
    </row>
    <row r="34" spans="1:11" x14ac:dyDescent="0.3">
      <c r="A34" s="45" t="s">
        <v>11</v>
      </c>
      <c r="B34" s="46"/>
      <c r="C34" s="46"/>
      <c r="D34" s="47"/>
      <c r="E34" s="4">
        <f>AVERAGE(E4:E33)</f>
        <v>13.3055</v>
      </c>
      <c r="F34" s="4">
        <f>AVERAGE(F4:F33)</f>
        <v>2.2925000000000004</v>
      </c>
      <c r="G34" s="6"/>
      <c r="H34" s="6"/>
      <c r="I34" s="15">
        <f>AVERAGE(I4:I33)</f>
        <v>0.99673913043478279</v>
      </c>
    </row>
    <row r="35" spans="1:11" x14ac:dyDescent="0.3">
      <c r="A35" s="45" t="s">
        <v>12</v>
      </c>
      <c r="B35" s="46"/>
      <c r="C35" s="46"/>
      <c r="D35" s="47"/>
      <c r="E35" s="4">
        <f>MAX(E4:E33)</f>
        <v>13.63</v>
      </c>
      <c r="F35" s="4">
        <f>MAX(F4:F33)</f>
        <v>3.19</v>
      </c>
      <c r="G35" s="5"/>
      <c r="H35" s="6"/>
      <c r="I35" s="15">
        <f>MAX(I4:I33)</f>
        <v>1.3869565217391304</v>
      </c>
    </row>
    <row r="36" spans="1:11" x14ac:dyDescent="0.3">
      <c r="A36" s="45" t="s">
        <v>13</v>
      </c>
      <c r="B36" s="46"/>
      <c r="C36" s="46"/>
      <c r="D36" s="47"/>
      <c r="E36" s="4">
        <f>MIN(E4:E33)</f>
        <v>12.83</v>
      </c>
      <c r="F36" s="4">
        <f>MIN(F4:F33)</f>
        <v>2.2000000000000002</v>
      </c>
      <c r="G36" s="5"/>
      <c r="H36" s="6"/>
      <c r="I36" s="15">
        <f>MIN(I4:I33)</f>
        <v>0.95652173913043492</v>
      </c>
    </row>
    <row r="37" spans="1:11" ht="141" customHeight="1" x14ac:dyDescent="0.3">
      <c r="A37" s="1" t="s">
        <v>7</v>
      </c>
      <c r="B37" s="48" t="s">
        <v>28</v>
      </c>
      <c r="C37" s="49"/>
      <c r="D37" s="49"/>
      <c r="E37" s="50"/>
      <c r="F37" s="3" t="s">
        <v>8</v>
      </c>
      <c r="G37" s="37"/>
      <c r="H37" s="38"/>
      <c r="I37" s="39"/>
    </row>
    <row r="38" spans="1:11" ht="204.75" customHeight="1" x14ac:dyDescent="0.3">
      <c r="A38" s="3" t="s">
        <v>9</v>
      </c>
      <c r="B38" s="37"/>
      <c r="C38" s="38"/>
      <c r="D38" s="38"/>
      <c r="E38" s="39"/>
      <c r="F38" s="3"/>
      <c r="G38" s="40"/>
      <c r="H38" s="41"/>
      <c r="I38" s="42"/>
    </row>
    <row r="39" spans="1:11" x14ac:dyDescent="0.3">
      <c r="H39" s="13"/>
    </row>
    <row r="40" spans="1:11" ht="16.5" x14ac:dyDescent="0.3">
      <c r="C40" s="25"/>
      <c r="D40" s="35"/>
      <c r="E40" s="36"/>
      <c r="F40" s="36"/>
      <c r="H40" s="13"/>
    </row>
    <row r="41" spans="1:11" ht="16.5" x14ac:dyDescent="0.3">
      <c r="C41" s="28"/>
      <c r="D41" s="35" t="s">
        <v>26</v>
      </c>
      <c r="E41" s="36"/>
      <c r="F41" s="36"/>
      <c r="H41" s="13"/>
    </row>
    <row r="42" spans="1:11" x14ac:dyDescent="0.3">
      <c r="H42" s="13"/>
    </row>
  </sheetData>
  <autoFilter ref="A3:I38"/>
  <mergeCells count="10">
    <mergeCell ref="B38:E38"/>
    <mergeCell ref="G38:I38"/>
    <mergeCell ref="D40:F40"/>
    <mergeCell ref="D41:F41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tabSelected="1" zoomScale="85" zoomScaleNormal="85" workbookViewId="0">
      <selection activeCell="D28" sqref="D28:E28"/>
    </sheetView>
  </sheetViews>
  <sheetFormatPr defaultRowHeight="15.75" x14ac:dyDescent="0.3"/>
  <cols>
    <col min="1" max="1" width="14.875" style="7" customWidth="1"/>
    <col min="2" max="2" width="11.2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19</v>
      </c>
      <c r="C2" s="18" t="s">
        <v>14</v>
      </c>
      <c r="D2" s="43" t="s">
        <v>21</v>
      </c>
      <c r="E2" s="44"/>
      <c r="F2" s="10" t="s">
        <v>4</v>
      </c>
      <c r="G2" s="14" t="s">
        <v>18</v>
      </c>
      <c r="H2" s="18" t="s">
        <v>5</v>
      </c>
      <c r="I2" s="10">
        <v>20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20</v>
      </c>
      <c r="I3" s="17" t="s">
        <v>10</v>
      </c>
      <c r="J3"/>
      <c r="K3"/>
    </row>
    <row r="4" spans="1:11" ht="16.5" x14ac:dyDescent="0.3">
      <c r="A4" s="23">
        <v>45579</v>
      </c>
      <c r="B4" s="24" t="s">
        <v>22</v>
      </c>
      <c r="C4" s="24" t="s">
        <v>29</v>
      </c>
      <c r="D4" s="19">
        <v>1</v>
      </c>
      <c r="E4" s="21">
        <v>13.18</v>
      </c>
      <c r="F4" s="21">
        <v>2.27</v>
      </c>
      <c r="G4" s="26">
        <v>26</v>
      </c>
      <c r="H4" s="27">
        <v>2.2999999999999998</v>
      </c>
      <c r="I4" s="20">
        <f>F4/H4</f>
        <v>0.98695652173913051</v>
      </c>
      <c r="J4"/>
      <c r="K4"/>
    </row>
    <row r="5" spans="1:11" ht="16.5" x14ac:dyDescent="0.3">
      <c r="A5" s="23">
        <v>45579</v>
      </c>
      <c r="B5" s="24" t="s">
        <v>22</v>
      </c>
      <c r="C5" s="24" t="s">
        <v>29</v>
      </c>
      <c r="D5" s="19">
        <v>2</v>
      </c>
      <c r="E5" s="21">
        <v>13.54</v>
      </c>
      <c r="F5" s="21">
        <v>2.23</v>
      </c>
      <c r="G5" s="26">
        <v>26</v>
      </c>
      <c r="H5" s="27">
        <v>2.2999999999999998</v>
      </c>
      <c r="I5" s="20">
        <f t="shared" ref="I5:I23" si="0">F5/H5</f>
        <v>0.96956521739130441</v>
      </c>
      <c r="J5"/>
      <c r="K5"/>
    </row>
    <row r="6" spans="1:11" ht="16.5" x14ac:dyDescent="0.3">
      <c r="A6" s="23">
        <v>45579</v>
      </c>
      <c r="B6" s="24" t="s">
        <v>22</v>
      </c>
      <c r="C6" s="24" t="s">
        <v>29</v>
      </c>
      <c r="D6" s="19">
        <v>3</v>
      </c>
      <c r="E6" s="21">
        <v>13.53</v>
      </c>
      <c r="F6" s="21">
        <v>2.23</v>
      </c>
      <c r="G6" s="26">
        <v>26</v>
      </c>
      <c r="H6" s="27">
        <v>2.2999999999999998</v>
      </c>
      <c r="I6" s="20">
        <f t="shared" si="0"/>
        <v>0.96956521739130441</v>
      </c>
      <c r="J6"/>
      <c r="K6"/>
    </row>
    <row r="7" spans="1:11" ht="16.5" x14ac:dyDescent="0.3">
      <c r="A7" s="23">
        <v>45579</v>
      </c>
      <c r="B7" s="24" t="s">
        <v>22</v>
      </c>
      <c r="C7" s="24" t="s">
        <v>29</v>
      </c>
      <c r="D7" s="19">
        <v>4</v>
      </c>
      <c r="E7" s="21">
        <v>13.22</v>
      </c>
      <c r="F7" s="21">
        <v>2.2799999999999998</v>
      </c>
      <c r="G7" s="26">
        <v>26</v>
      </c>
      <c r="H7" s="27">
        <v>2.2999999999999998</v>
      </c>
      <c r="I7" s="20">
        <f t="shared" si="0"/>
        <v>0.9913043478260869</v>
      </c>
      <c r="J7"/>
      <c r="K7"/>
    </row>
    <row r="8" spans="1:11" ht="16.5" x14ac:dyDescent="0.3">
      <c r="A8" s="23">
        <v>45579</v>
      </c>
      <c r="B8" s="24" t="s">
        <v>22</v>
      </c>
      <c r="C8" s="24" t="s">
        <v>29</v>
      </c>
      <c r="D8" s="19">
        <v>5</v>
      </c>
      <c r="E8" s="21">
        <v>13.36</v>
      </c>
      <c r="F8" s="21">
        <v>2.2599999999999998</v>
      </c>
      <c r="G8" s="26">
        <v>26</v>
      </c>
      <c r="H8" s="27">
        <v>2.2999999999999998</v>
      </c>
      <c r="I8" s="20">
        <f t="shared" si="0"/>
        <v>0.9826086956521739</v>
      </c>
      <c r="J8"/>
      <c r="K8"/>
    </row>
    <row r="9" spans="1:11" ht="16.5" x14ac:dyDescent="0.3">
      <c r="A9" s="23">
        <v>45579</v>
      </c>
      <c r="B9" s="24" t="s">
        <v>22</v>
      </c>
      <c r="C9" s="24" t="s">
        <v>29</v>
      </c>
      <c r="D9" s="19">
        <v>6</v>
      </c>
      <c r="E9" s="21">
        <v>13.17</v>
      </c>
      <c r="F9" s="21">
        <v>2.25</v>
      </c>
      <c r="G9" s="26">
        <v>26</v>
      </c>
      <c r="H9" s="27">
        <v>2.2999999999999998</v>
      </c>
      <c r="I9" s="20">
        <f t="shared" si="0"/>
        <v>0.97826086956521752</v>
      </c>
      <c r="J9"/>
      <c r="K9"/>
    </row>
    <row r="10" spans="1:11" ht="16.5" x14ac:dyDescent="0.3">
      <c r="A10" s="23">
        <v>45579</v>
      </c>
      <c r="B10" s="24" t="s">
        <v>22</v>
      </c>
      <c r="C10" s="24" t="s">
        <v>29</v>
      </c>
      <c r="D10" s="19">
        <v>7</v>
      </c>
      <c r="E10" s="21">
        <v>13.33</v>
      </c>
      <c r="F10" s="21">
        <v>2.17</v>
      </c>
      <c r="G10" s="26">
        <v>26</v>
      </c>
      <c r="H10" s="27">
        <v>2.2999999999999998</v>
      </c>
      <c r="I10" s="20">
        <f t="shared" si="0"/>
        <v>0.94347826086956521</v>
      </c>
      <c r="J10"/>
      <c r="K10"/>
    </row>
    <row r="11" spans="1:11" ht="16.5" x14ac:dyDescent="0.3">
      <c r="A11" s="23">
        <v>45579</v>
      </c>
      <c r="B11" s="24" t="s">
        <v>22</v>
      </c>
      <c r="C11" s="24" t="s">
        <v>29</v>
      </c>
      <c r="D11" s="19">
        <v>8</v>
      </c>
      <c r="E11" s="21">
        <v>13.16</v>
      </c>
      <c r="F11" s="21">
        <v>2.2400000000000002</v>
      </c>
      <c r="G11" s="26">
        <v>26</v>
      </c>
      <c r="H11" s="27">
        <v>2.2999999999999998</v>
      </c>
      <c r="I11" s="20">
        <f t="shared" si="0"/>
        <v>0.97391304347826102</v>
      </c>
      <c r="J11"/>
      <c r="K11"/>
    </row>
    <row r="12" spans="1:11" ht="16.5" x14ac:dyDescent="0.3">
      <c r="A12" s="23">
        <v>45579</v>
      </c>
      <c r="B12" s="24" t="s">
        <v>22</v>
      </c>
      <c r="C12" s="24" t="s">
        <v>29</v>
      </c>
      <c r="D12" s="19">
        <v>9</v>
      </c>
      <c r="E12" s="21">
        <v>13.95</v>
      </c>
      <c r="F12" s="21">
        <v>2.34</v>
      </c>
      <c r="G12" s="26">
        <v>26</v>
      </c>
      <c r="H12" s="27">
        <v>2.2999999999999998</v>
      </c>
      <c r="I12" s="20">
        <f t="shared" si="0"/>
        <v>1.0173913043478262</v>
      </c>
      <c r="J12"/>
      <c r="K12"/>
    </row>
    <row r="13" spans="1:11" ht="16.5" x14ac:dyDescent="0.3">
      <c r="A13" s="23">
        <v>45579</v>
      </c>
      <c r="B13" s="24" t="s">
        <v>22</v>
      </c>
      <c r="C13" s="24" t="s">
        <v>29</v>
      </c>
      <c r="D13" s="19">
        <v>10</v>
      </c>
      <c r="E13" s="21">
        <v>13.17</v>
      </c>
      <c r="F13" s="21">
        <v>2.27</v>
      </c>
      <c r="G13" s="26">
        <v>26</v>
      </c>
      <c r="H13" s="27">
        <v>2.2999999999999998</v>
      </c>
      <c r="I13" s="20">
        <f t="shared" si="0"/>
        <v>0.98695652173913051</v>
      </c>
      <c r="J13"/>
      <c r="K13"/>
    </row>
    <row r="14" spans="1:11" ht="16.5" x14ac:dyDescent="0.3">
      <c r="A14" s="23">
        <v>45579</v>
      </c>
      <c r="B14" s="24" t="s">
        <v>22</v>
      </c>
      <c r="C14" s="24" t="s">
        <v>29</v>
      </c>
      <c r="D14" s="19">
        <v>11</v>
      </c>
      <c r="E14" s="21">
        <v>13.29</v>
      </c>
      <c r="F14" s="21">
        <v>2.29</v>
      </c>
      <c r="G14" s="26">
        <v>26</v>
      </c>
      <c r="H14" s="27">
        <v>2.2999999999999998</v>
      </c>
      <c r="I14" s="20">
        <f t="shared" si="0"/>
        <v>0.99565217391304361</v>
      </c>
      <c r="J14"/>
      <c r="K14"/>
    </row>
    <row r="15" spans="1:11" ht="16.5" x14ac:dyDescent="0.3">
      <c r="A15" s="23">
        <v>45579</v>
      </c>
      <c r="B15" s="24" t="s">
        <v>22</v>
      </c>
      <c r="C15" s="24" t="s">
        <v>29</v>
      </c>
      <c r="D15" s="19">
        <v>12</v>
      </c>
      <c r="E15" s="21">
        <v>13.19</v>
      </c>
      <c r="F15" s="21">
        <v>2.2599999999999998</v>
      </c>
      <c r="G15" s="26">
        <v>26</v>
      </c>
      <c r="H15" s="27">
        <v>2.2999999999999998</v>
      </c>
      <c r="I15" s="20">
        <f>F15/H15</f>
        <v>0.9826086956521739</v>
      </c>
      <c r="J15" t="s">
        <v>23</v>
      </c>
      <c r="K15"/>
    </row>
    <row r="16" spans="1:11" ht="16.5" x14ac:dyDescent="0.3">
      <c r="A16" s="23">
        <v>45579</v>
      </c>
      <c r="B16" s="24" t="s">
        <v>22</v>
      </c>
      <c r="C16" s="24" t="s">
        <v>29</v>
      </c>
      <c r="D16" s="19">
        <v>13</v>
      </c>
      <c r="E16" s="21">
        <v>13.17</v>
      </c>
      <c r="F16" s="21">
        <v>2.23</v>
      </c>
      <c r="G16" s="26">
        <v>26</v>
      </c>
      <c r="H16" s="27">
        <v>2.2999999999999998</v>
      </c>
      <c r="I16" s="20">
        <f t="shared" si="0"/>
        <v>0.96956521739130441</v>
      </c>
      <c r="J16"/>
      <c r="K16"/>
    </row>
    <row r="17" spans="1:11" ht="16.5" x14ac:dyDescent="0.3">
      <c r="A17" s="23">
        <v>45579</v>
      </c>
      <c r="B17" s="24" t="s">
        <v>22</v>
      </c>
      <c r="C17" s="24" t="s">
        <v>29</v>
      </c>
      <c r="D17" s="19">
        <v>14</v>
      </c>
      <c r="E17" s="21">
        <v>13.33</v>
      </c>
      <c r="F17" s="21">
        <v>2.23</v>
      </c>
      <c r="G17" s="26">
        <v>26</v>
      </c>
      <c r="H17" s="27">
        <v>2.2999999999999998</v>
      </c>
      <c r="I17" s="20">
        <f t="shared" si="0"/>
        <v>0.96956521739130441</v>
      </c>
      <c r="J17"/>
      <c r="K17"/>
    </row>
    <row r="18" spans="1:11" ht="16.5" x14ac:dyDescent="0.3">
      <c r="A18" s="23">
        <v>45579</v>
      </c>
      <c r="B18" s="24" t="s">
        <v>22</v>
      </c>
      <c r="C18" s="24" t="s">
        <v>29</v>
      </c>
      <c r="D18" s="19">
        <v>15</v>
      </c>
      <c r="E18" s="21">
        <v>13.18</v>
      </c>
      <c r="F18" s="21">
        <v>2.2400000000000002</v>
      </c>
      <c r="G18" s="26">
        <v>26</v>
      </c>
      <c r="H18" s="27">
        <v>2.2999999999999998</v>
      </c>
      <c r="I18" s="20">
        <f t="shared" si="0"/>
        <v>0.97391304347826102</v>
      </c>
      <c r="J18"/>
      <c r="K18"/>
    </row>
    <row r="19" spans="1:11" ht="16.5" x14ac:dyDescent="0.3">
      <c r="A19" s="23">
        <v>45579</v>
      </c>
      <c r="B19" s="24" t="s">
        <v>22</v>
      </c>
      <c r="C19" s="24" t="s">
        <v>29</v>
      </c>
      <c r="D19" s="19">
        <v>16</v>
      </c>
      <c r="E19" s="21">
        <v>13.19</v>
      </c>
      <c r="F19" s="21">
        <v>2.25</v>
      </c>
      <c r="G19" s="26">
        <v>26</v>
      </c>
      <c r="H19" s="27">
        <v>2.2999999999999998</v>
      </c>
      <c r="I19" s="20">
        <f t="shared" si="0"/>
        <v>0.97826086956521752</v>
      </c>
      <c r="J19"/>
      <c r="K19"/>
    </row>
    <row r="20" spans="1:11" ht="16.5" x14ac:dyDescent="0.3">
      <c r="A20" s="23">
        <v>45579</v>
      </c>
      <c r="B20" s="24" t="s">
        <v>22</v>
      </c>
      <c r="C20" s="24" t="s">
        <v>29</v>
      </c>
      <c r="D20" s="19">
        <v>17</v>
      </c>
      <c r="E20" s="21">
        <v>13.18</v>
      </c>
      <c r="F20" s="21">
        <v>2.21</v>
      </c>
      <c r="G20" s="26">
        <v>26</v>
      </c>
      <c r="H20" s="27">
        <v>2.2999999999999998</v>
      </c>
      <c r="I20" s="20">
        <f t="shared" si="0"/>
        <v>0.96086956521739131</v>
      </c>
      <c r="J20"/>
      <c r="K20"/>
    </row>
    <row r="21" spans="1:11" ht="16.5" x14ac:dyDescent="0.3">
      <c r="A21" s="23">
        <v>45579</v>
      </c>
      <c r="B21" s="24" t="s">
        <v>22</v>
      </c>
      <c r="C21" s="24" t="s">
        <v>29</v>
      </c>
      <c r="D21" s="19">
        <v>18</v>
      </c>
      <c r="E21" s="21">
        <v>13.18</v>
      </c>
      <c r="F21" s="21">
        <v>2.2400000000000002</v>
      </c>
      <c r="G21" s="26">
        <v>26</v>
      </c>
      <c r="H21" s="27">
        <v>2.2999999999999998</v>
      </c>
      <c r="I21" s="20">
        <f t="shared" si="0"/>
        <v>0.97391304347826102</v>
      </c>
      <c r="J21"/>
      <c r="K21"/>
    </row>
    <row r="22" spans="1:11" ht="16.5" x14ac:dyDescent="0.3">
      <c r="A22" s="23">
        <v>45579</v>
      </c>
      <c r="B22" s="24" t="s">
        <v>22</v>
      </c>
      <c r="C22" s="24" t="s">
        <v>29</v>
      </c>
      <c r="D22" s="19">
        <v>19</v>
      </c>
      <c r="E22" s="21">
        <v>13.64</v>
      </c>
      <c r="F22" s="21">
        <v>2.23</v>
      </c>
      <c r="G22" s="26">
        <v>26</v>
      </c>
      <c r="H22" s="27">
        <v>2.2999999999999998</v>
      </c>
      <c r="I22" s="20">
        <f t="shared" si="0"/>
        <v>0.96956521739130441</v>
      </c>
      <c r="J22"/>
      <c r="K22"/>
    </row>
    <row r="23" spans="1:11" ht="16.5" x14ac:dyDescent="0.3">
      <c r="A23" s="23">
        <v>45579</v>
      </c>
      <c r="B23" s="24" t="s">
        <v>22</v>
      </c>
      <c r="C23" s="24" t="s">
        <v>29</v>
      </c>
      <c r="D23" s="19">
        <v>20</v>
      </c>
      <c r="E23" s="21">
        <v>13.16</v>
      </c>
      <c r="F23" s="21">
        <v>2.27</v>
      </c>
      <c r="G23" s="26">
        <v>26</v>
      </c>
      <c r="H23" s="27">
        <v>2.2999999999999998</v>
      </c>
      <c r="I23" s="20">
        <f t="shared" si="0"/>
        <v>0.98695652173913051</v>
      </c>
      <c r="J23"/>
      <c r="K23"/>
    </row>
    <row r="24" spans="1:11" ht="16.5" x14ac:dyDescent="0.3">
      <c r="A24" s="23"/>
      <c r="B24" s="24"/>
      <c r="C24" s="24"/>
      <c r="D24" s="19"/>
      <c r="E24" s="21"/>
      <c r="F24" s="21"/>
      <c r="G24" s="26"/>
      <c r="H24" s="27"/>
      <c r="I24" s="20"/>
      <c r="J24"/>
      <c r="K24"/>
    </row>
    <row r="25" spans="1:11" ht="16.5" x14ac:dyDescent="0.3">
      <c r="A25" s="23"/>
      <c r="B25" s="24"/>
      <c r="C25" s="24"/>
      <c r="D25" s="19"/>
      <c r="E25" s="21"/>
      <c r="F25" s="21"/>
      <c r="G25" s="26"/>
      <c r="H25" s="27"/>
      <c r="I25" s="20"/>
      <c r="J25"/>
      <c r="K25"/>
    </row>
    <row r="26" spans="1:11" ht="16.5" x14ac:dyDescent="0.3">
      <c r="A26" s="23"/>
      <c r="B26" s="24"/>
      <c r="C26" s="24"/>
      <c r="D26" s="19"/>
      <c r="E26" s="21"/>
      <c r="F26" s="21"/>
      <c r="G26" s="26"/>
      <c r="H26" s="27"/>
      <c r="I26" s="20"/>
      <c r="J26"/>
      <c r="K26"/>
    </row>
    <row r="27" spans="1:11" ht="16.5" x14ac:dyDescent="0.3">
      <c r="A27" s="23"/>
      <c r="B27" s="24"/>
      <c r="C27" s="24"/>
      <c r="D27" s="19"/>
      <c r="E27" s="21"/>
      <c r="F27" s="21"/>
      <c r="G27" s="26"/>
      <c r="H27" s="27"/>
      <c r="I27" s="20"/>
      <c r="J27"/>
      <c r="K27"/>
    </row>
    <row r="28" spans="1:11" ht="16.5" x14ac:dyDescent="0.3">
      <c r="A28" s="23"/>
      <c r="B28" s="24"/>
      <c r="C28" s="24"/>
      <c r="D28" s="19"/>
      <c r="E28" s="25"/>
      <c r="F28" s="25"/>
      <c r="G28" s="26"/>
      <c r="H28" s="27"/>
      <c r="I28" s="20"/>
      <c r="J28"/>
      <c r="K28"/>
    </row>
    <row r="29" spans="1:11" ht="16.5" x14ac:dyDescent="0.3">
      <c r="A29" s="23"/>
      <c r="B29" s="24"/>
      <c r="C29" s="24"/>
      <c r="D29" s="19"/>
      <c r="E29" s="25"/>
      <c r="F29" s="25"/>
      <c r="G29" s="26"/>
      <c r="H29" s="27"/>
      <c r="I29" s="20"/>
      <c r="J29"/>
      <c r="K29"/>
    </row>
    <row r="30" spans="1:11" ht="16.5" x14ac:dyDescent="0.3">
      <c r="A30" s="23"/>
      <c r="B30" s="24"/>
      <c r="C30" s="24"/>
      <c r="D30" s="19"/>
      <c r="E30" s="25"/>
      <c r="F30" s="25"/>
      <c r="G30" s="26"/>
      <c r="H30" s="27"/>
      <c r="I30" s="20"/>
      <c r="J30"/>
      <c r="K30"/>
    </row>
    <row r="31" spans="1:11" ht="16.5" x14ac:dyDescent="0.3">
      <c r="A31" s="23"/>
      <c r="B31" s="24"/>
      <c r="C31" s="24"/>
      <c r="D31" s="19"/>
      <c r="E31" s="25"/>
      <c r="F31" s="25"/>
      <c r="G31" s="26"/>
      <c r="H31" s="27"/>
      <c r="I31" s="20"/>
      <c r="J31"/>
      <c r="K31"/>
    </row>
    <row r="32" spans="1:11" ht="16.5" x14ac:dyDescent="0.3">
      <c r="A32" s="23"/>
      <c r="B32" s="24"/>
      <c r="C32" s="24"/>
      <c r="D32" s="19"/>
      <c r="E32" s="25"/>
      <c r="F32" s="25"/>
      <c r="G32" s="26"/>
      <c r="H32" s="27"/>
      <c r="I32" s="20"/>
      <c r="J32"/>
      <c r="K32"/>
    </row>
    <row r="33" spans="1:11" ht="16.5" x14ac:dyDescent="0.3">
      <c r="A33" s="23"/>
      <c r="B33" s="24"/>
      <c r="C33" s="24"/>
      <c r="D33" s="19"/>
      <c r="E33" s="25"/>
      <c r="F33" s="25"/>
      <c r="G33" s="26"/>
      <c r="H33" s="27"/>
      <c r="I33" s="20"/>
      <c r="J33"/>
      <c r="K33"/>
    </row>
    <row r="34" spans="1:11" x14ac:dyDescent="0.3">
      <c r="A34" s="45" t="s">
        <v>11</v>
      </c>
      <c r="B34" s="46"/>
      <c r="C34" s="46"/>
      <c r="D34" s="47"/>
      <c r="E34" s="4">
        <f>AVERAGE(E4:E33)</f>
        <v>13.306000000000001</v>
      </c>
      <c r="F34" s="4">
        <f>AVERAGE(F4:F33)</f>
        <v>2.2495000000000003</v>
      </c>
      <c r="G34" s="6"/>
      <c r="H34" s="6"/>
      <c r="I34" s="15">
        <f>AVERAGE(I4:I33)</f>
        <v>0.97804347826086979</v>
      </c>
    </row>
    <row r="35" spans="1:11" x14ac:dyDescent="0.3">
      <c r="A35" s="45" t="s">
        <v>12</v>
      </c>
      <c r="B35" s="46"/>
      <c r="C35" s="46"/>
      <c r="D35" s="47"/>
      <c r="E35" s="4">
        <f>MAX(E4:E33)</f>
        <v>13.95</v>
      </c>
      <c r="F35" s="4">
        <f>MAX(F4:F33)</f>
        <v>2.34</v>
      </c>
      <c r="G35" s="5"/>
      <c r="H35" s="6"/>
      <c r="I35" s="15">
        <f>MAX(I4:I33)</f>
        <v>1.0173913043478262</v>
      </c>
    </row>
    <row r="36" spans="1:11" x14ac:dyDescent="0.3">
      <c r="A36" s="45" t="s">
        <v>13</v>
      </c>
      <c r="B36" s="46"/>
      <c r="C36" s="46"/>
      <c r="D36" s="47"/>
      <c r="E36" s="4">
        <f>MIN(E4:E33)</f>
        <v>13.16</v>
      </c>
      <c r="F36" s="4">
        <f>MIN(F4:F33)</f>
        <v>2.17</v>
      </c>
      <c r="G36" s="5"/>
      <c r="H36" s="6"/>
      <c r="I36" s="15">
        <f>MIN(I4:I33)</f>
        <v>0.94347826086956521</v>
      </c>
    </row>
    <row r="37" spans="1:11" ht="141" customHeight="1" x14ac:dyDescent="0.3">
      <c r="A37" s="1" t="s">
        <v>7</v>
      </c>
      <c r="B37" s="48" t="s">
        <v>28</v>
      </c>
      <c r="C37" s="49"/>
      <c r="D37" s="49"/>
      <c r="E37" s="50"/>
      <c r="F37" s="3" t="s">
        <v>8</v>
      </c>
      <c r="G37" s="37"/>
      <c r="H37" s="38"/>
      <c r="I37" s="39"/>
    </row>
    <row r="38" spans="1:11" ht="204.75" customHeight="1" x14ac:dyDescent="0.3">
      <c r="A38" s="3" t="s">
        <v>9</v>
      </c>
      <c r="B38" s="37"/>
      <c r="C38" s="38"/>
      <c r="D38" s="38"/>
      <c r="E38" s="39"/>
      <c r="F38" s="3"/>
      <c r="G38" s="40"/>
      <c r="H38" s="41"/>
      <c r="I38" s="42"/>
    </row>
    <row r="39" spans="1:11" x14ac:dyDescent="0.3">
      <c r="H39" s="13"/>
    </row>
    <row r="40" spans="1:11" ht="16.5" x14ac:dyDescent="0.3">
      <c r="C40" s="25"/>
      <c r="D40" s="35"/>
      <c r="E40" s="36"/>
      <c r="F40" s="36"/>
      <c r="H40" s="13"/>
    </row>
    <row r="41" spans="1:11" ht="16.5" x14ac:dyDescent="0.3">
      <c r="C41" s="28"/>
      <c r="D41" s="35" t="s">
        <v>26</v>
      </c>
      <c r="E41" s="36"/>
      <c r="F41" s="36"/>
      <c r="H41" s="13"/>
    </row>
    <row r="42" spans="1:11" x14ac:dyDescent="0.3">
      <c r="H42" s="13"/>
    </row>
  </sheetData>
  <autoFilter ref="A3:I38"/>
  <mergeCells count="10">
    <mergeCell ref="B38:E38"/>
    <mergeCell ref="G38:I38"/>
    <mergeCell ref="D40:F40"/>
    <mergeCell ref="D41:F41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전산실UPS1</vt:lpstr>
      <vt:lpstr>전산실UPS2</vt:lpstr>
      <vt:lpstr>전산실UPS3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2024-10-14T07:38:45Z</dcterms:modified>
  <cp:contentStatus/>
</cp:coreProperties>
</file>