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 activeTab="1"/>
  </bookViews>
  <sheets>
    <sheet name="종합" sheetId="7" r:id="rId1"/>
    <sheet name="V전지" sheetId="2" r:id="rId2"/>
    <sheet name="V전지(2)" sheetId="3" r:id="rId3"/>
    <sheet name="V전지(3)" sheetId="4" r:id="rId4"/>
    <sheet name="V전지(4)" sheetId="5" r:id="rId5"/>
    <sheet name="V전지(5)" sheetId="6" r:id="rId6"/>
  </sheets>
  <definedNames>
    <definedName name="_xlnm._FilterDatabase" localSheetId="1" hidden="1">V전지!$A$4:$K$28</definedName>
    <definedName name="_xlnm._FilterDatabase" localSheetId="2" hidden="1">'V전지(2)'!$A$4:$K$28</definedName>
    <definedName name="_xlnm._FilterDatabase" localSheetId="3" hidden="1">'V전지(3)'!$A$4:$K$28</definedName>
    <definedName name="_xlnm._FilterDatabase" localSheetId="4" hidden="1">'V전지(4)'!$A$4:$K$28</definedName>
    <definedName name="_xlnm._FilterDatabase" localSheetId="5" hidden="1">'V전지(5)'!$A$4:$K$28</definedName>
  </definedNames>
  <calcPr calcId="162913"/>
</workbook>
</file>

<file path=xl/calcChain.xml><?xml version="1.0" encoding="utf-8"?>
<calcChain xmlns="http://schemas.openxmlformats.org/spreadsheetml/2006/main">
  <c r="G28" i="6" l="1"/>
  <c r="G27" i="6"/>
  <c r="G26" i="6"/>
  <c r="G25" i="6"/>
  <c r="G24" i="6"/>
  <c r="G23" i="6"/>
  <c r="G22" i="6"/>
  <c r="G21" i="6"/>
  <c r="G20" i="6"/>
  <c r="G19" i="6"/>
  <c r="G18" i="6"/>
  <c r="G17" i="6"/>
  <c r="G16" i="6"/>
  <c r="G15" i="6"/>
  <c r="G14" i="6"/>
  <c r="G13" i="6"/>
  <c r="G12" i="6"/>
  <c r="G11" i="6"/>
  <c r="G10" i="6"/>
  <c r="G9" i="6"/>
  <c r="G8" i="6"/>
  <c r="G7" i="6"/>
  <c r="G6" i="6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G5" i="6"/>
  <c r="G28" i="5"/>
  <c r="G27" i="5"/>
  <c r="G26" i="5"/>
  <c r="G25" i="5"/>
  <c r="G24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A6" i="5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G5" i="5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A8" i="4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G7" i="4"/>
  <c r="A7" i="4"/>
  <c r="G6" i="4"/>
  <c r="A6" i="4"/>
  <c r="G5" i="4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G5" i="3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<sst xmlns="http://schemas.openxmlformats.org/spreadsheetml/2006/main" count="216" uniqueCount="78">
  <si>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</si>
  <si>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</si>
  <si>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</si>
  <si>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</si>
  <si>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</si>
  <si>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</si>
  <si>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</si>
  <si>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</si>
  <si>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</si>
  <si>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</si>
  <si>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</si>
  <si>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</si>
  <si>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</si>
  <si>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</si>
  <si>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</si>
  <si>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</si>
  <si>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</si>
  <si>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</si>
  <si>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</si>
  <si>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BS</t>
    <phoneticPr fontId="19" type="noConversion"/>
  </si>
  <si>
    <t>VCDH580-48V</t>
    <phoneticPr fontId="19" type="noConversion"/>
  </si>
  <si>
    <t>2024.03.06</t>
    <phoneticPr fontId="19" type="noConversion"/>
  </si>
  <si>
    <t>연호엠에스
평동2공장</t>
    <phoneticPr fontId="19" type="noConversion"/>
  </si>
  <si>
    <t xml:space="preserve">1. 전압 2.11~2.12V, 1.210~1.227/25℃로 운용중 점검으로 판단 불가, 충방전 패턴 확인 후 관련 팀 내용 통보 예정 </t>
    <phoneticPr fontId="19" type="noConversion"/>
  </si>
  <si>
    <t>VCD500-48V</t>
    <phoneticPr fontId="19" type="noConversion"/>
  </si>
  <si>
    <t>2020.12.18</t>
    <phoneticPr fontId="19" type="noConversion"/>
  </si>
  <si>
    <t>클라크 EX203B</t>
    <phoneticPr fontId="19" type="noConversion"/>
  </si>
  <si>
    <t>1. 점심시간 점검, 충전 중 상태로 전압, 비중 편차 없음, 상태 양호함</t>
    <phoneticPr fontId="19" type="noConversion"/>
  </si>
  <si>
    <t>VCF280-48V</t>
    <phoneticPr fontId="19" type="noConversion"/>
  </si>
  <si>
    <t>2017.03.07</t>
    <phoneticPr fontId="19" type="noConversion"/>
  </si>
  <si>
    <t xml:space="preserve"> 클라크 CRX15
(리치)</t>
    <phoneticPr fontId="19" type="noConversion"/>
  </si>
  <si>
    <t>액없음</t>
    <phoneticPr fontId="19" type="noConversion"/>
  </si>
  <si>
    <t>-</t>
    <phoneticPr fontId="19" type="noConversion"/>
  </si>
  <si>
    <t>1. 전 셀 액없어 보액 후 운용 권고하였으나, 지속적인 운행 중 멈춤 증상 발생 및 전압 편차로 인해 안정적 운용 위한 교체 검토 권고</t>
    <phoneticPr fontId="19" type="noConversion"/>
  </si>
  <si>
    <t>1. 오전 4H, 오후 4H 일 2회 충전 운용, 사용시간 대략 1~2시간
가동 중 멈춤 증상 지속 발생</t>
    <phoneticPr fontId="19" type="noConversion"/>
  </si>
  <si>
    <t>1. 설치 후 약 6년 5개월 운용한 제품으로, 전압, 비중 편차 발생하지 않음, 외관 부식 심하여 젖은 천 청소 후 운용 권고</t>
    <phoneticPr fontId="19" type="noConversion"/>
  </si>
  <si>
    <t>VCF280-48V</t>
    <phoneticPr fontId="19" type="noConversion"/>
  </si>
  <si>
    <t>2018.01.15</t>
    <phoneticPr fontId="19" type="noConversion"/>
  </si>
  <si>
    <t>VCF280M-48V</t>
    <phoneticPr fontId="19" type="noConversion"/>
  </si>
  <si>
    <t>2021.07.23</t>
    <phoneticPr fontId="19" type="noConversion"/>
  </si>
  <si>
    <t>클라크 CER15
(리치)</t>
    <phoneticPr fontId="19" type="noConversion"/>
  </si>
  <si>
    <t>1. 총전압 51.17V, 일부 셀 액 없어 현장 보충 완료</t>
    <phoneticPr fontId="19" type="noConversion"/>
  </si>
  <si>
    <t>구분</t>
    <phoneticPr fontId="19" type="noConversion"/>
  </si>
  <si>
    <t>설치 장소</t>
    <phoneticPr fontId="19" type="noConversion"/>
  </si>
  <si>
    <t>형명</t>
    <phoneticPr fontId="19" type="noConversion"/>
  </si>
  <si>
    <t>제조 로트</t>
    <phoneticPr fontId="19" type="noConversion"/>
  </si>
  <si>
    <t>전압(V)</t>
    <phoneticPr fontId="19" type="noConversion"/>
  </si>
  <si>
    <t>비중(25℃)</t>
    <phoneticPr fontId="19" type="noConversion"/>
  </si>
  <si>
    <t>온도(℃)</t>
    <phoneticPr fontId="19" type="noConversion"/>
  </si>
  <si>
    <t>점검 결과</t>
    <phoneticPr fontId="19" type="noConversion"/>
  </si>
  <si>
    <t>비고</t>
    <phoneticPr fontId="19" type="noConversion"/>
  </si>
  <si>
    <t>연호엠에스 평동2공장 점검결과</t>
    <phoneticPr fontId="19" type="noConversion"/>
  </si>
  <si>
    <t>클라크 EPX25</t>
    <phoneticPr fontId="19" type="noConversion"/>
  </si>
  <si>
    <t>클라크 EX203B</t>
    <phoneticPr fontId="19" type="noConversion"/>
  </si>
  <si>
    <t>클라크 CRX15(리치)</t>
    <phoneticPr fontId="19" type="noConversion"/>
  </si>
  <si>
    <t>클라크 CRX15(리치)</t>
    <phoneticPr fontId="19" type="noConversion"/>
  </si>
  <si>
    <t>클라크 CER15(리치)</t>
    <phoneticPr fontId="19" type="noConversion"/>
  </si>
  <si>
    <t>VCDH580-48V</t>
    <phoneticPr fontId="19" type="noConversion"/>
  </si>
  <si>
    <t>VCD500-48V</t>
    <phoneticPr fontId="19" type="noConversion"/>
  </si>
  <si>
    <t>VCF280-48V</t>
    <phoneticPr fontId="19" type="noConversion"/>
  </si>
  <si>
    <t>2024.03.06</t>
    <phoneticPr fontId="19" type="noConversion"/>
  </si>
  <si>
    <t>2020.12.18</t>
    <phoneticPr fontId="19" type="noConversion"/>
  </si>
  <si>
    <t>2017.03.07</t>
    <phoneticPr fontId="19" type="noConversion"/>
  </si>
  <si>
    <t>2.06~2.11</t>
    <phoneticPr fontId="19" type="noConversion"/>
  </si>
  <si>
    <t>1.208~1.268</t>
    <phoneticPr fontId="19" type="noConversion"/>
  </si>
  <si>
    <t>이상없음</t>
    <phoneticPr fontId="19" type="noConversion"/>
  </si>
  <si>
    <t>이상없음</t>
    <phoneticPr fontId="19" type="noConversion"/>
  </si>
  <si>
    <t>2.14~2.16</t>
    <phoneticPr fontId="19" type="noConversion"/>
  </si>
  <si>
    <t>1.187~1.224</t>
    <phoneticPr fontId="19" type="noConversion"/>
  </si>
  <si>
    <t>2.03~2.18</t>
    <phoneticPr fontId="19" type="noConversion"/>
  </si>
  <si>
    <t>액없음</t>
    <phoneticPr fontId="19" type="noConversion"/>
  </si>
  <si>
    <t>-</t>
    <phoneticPr fontId="19" type="noConversion"/>
  </si>
  <si>
    <t>안정적 운용 위한 교체 검토 권고</t>
    <phoneticPr fontId="19" type="noConversion"/>
  </si>
  <si>
    <t>2.05~2.09</t>
    <phoneticPr fontId="19" type="noConversion"/>
  </si>
  <si>
    <t>1.207~1.240</t>
    <phoneticPr fontId="19" type="noConversion"/>
  </si>
  <si>
    <t>2.12~2.16</t>
    <phoneticPr fontId="19" type="noConversion"/>
  </si>
  <si>
    <r>
      <t xml:space="preserve">1.267~1.286
</t>
    </r>
    <r>
      <rPr>
        <sz val="9"/>
        <color theme="1"/>
        <rFont val="세방고딕 Regular"/>
        <family val="3"/>
        <charset val="129"/>
      </rPr>
      <t>(#1 액없음)</t>
    </r>
    <phoneticPr fontId="19" type="noConversion"/>
  </si>
  <si>
    <t>클라크 EPX20S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</si>
</sst>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6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sz val="9"/>
      <color theme="1"/>
      <name val="세방고딕 Regular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3" xfId="0" applyBorder="1" applyAlignment="1">
      <alignment vertical="center"/>
    </xf>
    <xf numFmtId="0" fontId="22" fillId="0" borderId="22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g"/><Relationship Id="rId1" Type="http://schemas.openxmlformats.org/officeDocument/2006/relationships/image" Target="../media/image3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31</xdr:row>
      <xdr:rowOff>7201</xdr:rowOff>
    </xdr:from>
    <xdr:to>
      <xdr:col>4</xdr:col>
      <xdr:colOff>650799</xdr:colOff>
      <xdr:row>34</xdr:row>
      <xdr:rowOff>125506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8518" y="9043625"/>
          <a:ext cx="3743622" cy="2807716"/>
        </a:xfrm>
        <a:prstGeom prst="rect">
          <a:avLst/>
        </a:prstGeom>
      </xdr:spPr>
    </xdr:pic>
    <xdr:clientData/>
  </xdr:twoCellAnchor>
  <xdr:twoCellAnchor editAs="oneCell">
    <xdr:from>
      <xdr:col>5</xdr:col>
      <xdr:colOff>1086496</xdr:colOff>
      <xdr:row>31</xdr:row>
      <xdr:rowOff>0</xdr:rowOff>
    </xdr:from>
    <xdr:to>
      <xdr:col>11</xdr:col>
      <xdr:colOff>8965</xdr:colOff>
      <xdr:row>37</xdr:row>
      <xdr:rowOff>157084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81225" y="9036424"/>
          <a:ext cx="5305340" cy="35188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8965</xdr:colOff>
      <xdr:row>31</xdr:row>
      <xdr:rowOff>17929</xdr:rowOff>
    </xdr:from>
    <xdr:to>
      <xdr:col>10</xdr:col>
      <xdr:colOff>1030941</xdr:colOff>
      <xdr:row>37</xdr:row>
      <xdr:rowOff>50627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5318" y="9054353"/>
          <a:ext cx="5262282" cy="3394462"/>
        </a:xfrm>
        <a:prstGeom prst="rect">
          <a:avLst/>
        </a:prstGeom>
      </xdr:spPr>
    </xdr:pic>
    <xdr:clientData/>
  </xdr:twoCellAnchor>
  <xdr:twoCellAnchor editAs="oneCell">
    <xdr:from>
      <xdr:col>0</xdr:col>
      <xdr:colOff>1127156</xdr:colOff>
      <xdr:row>30</xdr:row>
      <xdr:rowOff>96215</xdr:rowOff>
    </xdr:from>
    <xdr:to>
      <xdr:col>4</xdr:col>
      <xdr:colOff>360232</xdr:colOff>
      <xdr:row>42</xdr:row>
      <xdr:rowOff>134474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49753" y="9611430"/>
          <a:ext cx="4619223" cy="34644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1088572</xdr:colOff>
      <xdr:row>30</xdr:row>
      <xdr:rowOff>76198</xdr:rowOff>
    </xdr:from>
    <xdr:to>
      <xdr:col>11</xdr:col>
      <xdr:colOff>0</xdr:colOff>
      <xdr:row>38</xdr:row>
      <xdr:rowOff>77139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2266" y="9014010"/>
          <a:ext cx="5294299" cy="3685435"/>
        </a:xfrm>
        <a:prstGeom prst="rect">
          <a:avLst/>
        </a:prstGeom>
      </xdr:spPr>
    </xdr:pic>
    <xdr:clientData/>
  </xdr:twoCellAnchor>
  <xdr:twoCellAnchor editAs="oneCell">
    <xdr:from>
      <xdr:col>0</xdr:col>
      <xdr:colOff>1129714</xdr:colOff>
      <xdr:row>31</xdr:row>
      <xdr:rowOff>8485</xdr:rowOff>
    </xdr:from>
    <xdr:to>
      <xdr:col>4</xdr:col>
      <xdr:colOff>671595</xdr:colOff>
      <xdr:row>44</xdr:row>
      <xdr:rowOff>174173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02124" y="9507932"/>
          <a:ext cx="5020717" cy="376553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17930</xdr:colOff>
      <xdr:row>31</xdr:row>
      <xdr:rowOff>17930</xdr:rowOff>
    </xdr:from>
    <xdr:to>
      <xdr:col>10</xdr:col>
      <xdr:colOff>1021976</xdr:colOff>
      <xdr:row>36</xdr:row>
      <xdr:rowOff>190548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4283" y="9054354"/>
          <a:ext cx="5244352" cy="3310265"/>
        </a:xfrm>
        <a:prstGeom prst="rect">
          <a:avLst/>
        </a:prstGeom>
      </xdr:spPr>
    </xdr:pic>
    <xdr:clientData/>
  </xdr:twoCellAnchor>
  <xdr:twoCellAnchor editAs="oneCell">
    <xdr:from>
      <xdr:col>1</xdr:col>
      <xdr:colOff>6567</xdr:colOff>
      <xdr:row>31</xdr:row>
      <xdr:rowOff>26892</xdr:rowOff>
    </xdr:from>
    <xdr:to>
      <xdr:col>4</xdr:col>
      <xdr:colOff>654424</xdr:colOff>
      <xdr:row>44</xdr:row>
      <xdr:rowOff>83876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1639" y="9686762"/>
          <a:ext cx="4987572" cy="374068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1093695</xdr:colOff>
      <xdr:row>31</xdr:row>
      <xdr:rowOff>3796</xdr:rowOff>
    </xdr:from>
    <xdr:to>
      <xdr:col>10</xdr:col>
      <xdr:colOff>1030941</xdr:colOff>
      <xdr:row>36</xdr:row>
      <xdr:rowOff>69477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97389" y="9040220"/>
          <a:ext cx="5280211" cy="3203328"/>
        </a:xfrm>
        <a:prstGeom prst="rect">
          <a:avLst/>
        </a:prstGeom>
      </xdr:spPr>
    </xdr:pic>
    <xdr:clientData/>
  </xdr:twoCellAnchor>
  <xdr:twoCellAnchor editAs="oneCell">
    <xdr:from>
      <xdr:col>1</xdr:col>
      <xdr:colOff>15529</xdr:colOff>
      <xdr:row>31</xdr:row>
      <xdr:rowOff>8968</xdr:rowOff>
    </xdr:from>
    <xdr:to>
      <xdr:col>5</xdr:col>
      <xdr:colOff>40621</xdr:colOff>
      <xdr:row>44</xdr:row>
      <xdr:rowOff>132070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22336" y="9677103"/>
          <a:ext cx="5053690" cy="37902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zoomScale="85" zoomScaleNormal="85" workbookViewId="0">
      <selection activeCell="G10" sqref="G10"/>
    </sheetView>
  </sheetViews>
  <sheetFormatPr defaultRowHeight="17.399999999999999" x14ac:dyDescent="0.4"/>
  <cols>
    <col min="2" max="2" width="23.296875" customWidth="1"/>
    <col min="3" max="4" width="16.796875" customWidth="1"/>
    <col min="5" max="5" width="14.8984375" customWidth="1"/>
    <col min="6" max="7" width="25.3984375" customWidth="1"/>
    <col min="8" max="8" width="44.59765625" customWidth="1"/>
    <col min="9" max="9" width="16" customWidth="1"/>
  </cols>
  <sheetData>
    <row r="1" spans="1:20" ht="22.8" thickBot="1" x14ac:dyDescent="0.45">
      <c r="A1" s="49" t="s">
        <v>51</v>
      </c>
      <c r="B1" s="50"/>
      <c r="C1" s="50"/>
      <c r="D1" s="50"/>
      <c r="E1" s="50"/>
      <c r="F1" s="50"/>
      <c r="G1" s="50"/>
      <c r="H1" s="50"/>
      <c r="I1" s="51"/>
      <c r="J1" s="40"/>
      <c r="K1" s="40"/>
      <c r="L1" s="40"/>
      <c r="M1" s="40"/>
      <c r="N1" s="40"/>
      <c r="O1" s="40"/>
      <c r="P1" s="40"/>
      <c r="Q1" s="40"/>
      <c r="R1" s="41"/>
      <c r="S1" s="41"/>
      <c r="T1" s="42"/>
    </row>
    <row r="2" spans="1:20" ht="18" thickBot="1" x14ac:dyDescent="0.45"/>
    <row r="3" spans="1:20" x14ac:dyDescent="0.4">
      <c r="A3" s="48" t="s">
        <v>42</v>
      </c>
      <c r="B3" s="43" t="s">
        <v>43</v>
      </c>
      <c r="C3" s="43" t="s">
        <v>44</v>
      </c>
      <c r="D3" s="43" t="s">
        <v>45</v>
      </c>
      <c r="E3" s="43" t="s">
        <v>46</v>
      </c>
      <c r="F3" s="43" t="s">
        <v>47</v>
      </c>
      <c r="G3" s="43" t="s">
        <v>48</v>
      </c>
      <c r="H3" s="43" t="s">
        <v>49</v>
      </c>
      <c r="I3" s="44" t="s">
        <v>50</v>
      </c>
    </row>
    <row r="4" spans="1:20" s="23" customFormat="1" x14ac:dyDescent="0.4">
      <c r="A4" s="45">
        <v>1</v>
      </c>
      <c r="B4" s="45" t="s">
        <v>52</v>
      </c>
      <c r="C4" s="45" t="s">
        <v>57</v>
      </c>
      <c r="D4" s="45" t="s">
        <v>60</v>
      </c>
      <c r="E4" s="45" t="s">
        <v>63</v>
      </c>
      <c r="F4" s="45" t="s">
        <v>64</v>
      </c>
      <c r="G4" s="45">
        <v>29</v>
      </c>
      <c r="H4" s="45" t="s">
        <v>65</v>
      </c>
      <c r="I4" s="46"/>
    </row>
    <row r="5" spans="1:20" s="23" customFormat="1" x14ac:dyDescent="0.4">
      <c r="A5" s="45">
        <v>2</v>
      </c>
      <c r="B5" s="45" t="s">
        <v>53</v>
      </c>
      <c r="C5" s="45" t="s">
        <v>58</v>
      </c>
      <c r="D5" s="45" t="s">
        <v>61</v>
      </c>
      <c r="E5" s="45" t="s">
        <v>67</v>
      </c>
      <c r="F5" s="47" t="s">
        <v>68</v>
      </c>
      <c r="G5" s="47">
        <v>31</v>
      </c>
      <c r="H5" s="47" t="s">
        <v>65</v>
      </c>
      <c r="I5" s="46"/>
    </row>
    <row r="6" spans="1:20" s="23" customFormat="1" x14ac:dyDescent="0.4">
      <c r="A6" s="45">
        <v>3</v>
      </c>
      <c r="B6" s="45" t="s">
        <v>54</v>
      </c>
      <c r="C6" s="45" t="s">
        <v>59</v>
      </c>
      <c r="D6" s="45" t="s">
        <v>62</v>
      </c>
      <c r="E6" s="45" t="s">
        <v>69</v>
      </c>
      <c r="F6" s="45" t="s">
        <v>70</v>
      </c>
      <c r="G6" s="45" t="s">
        <v>71</v>
      </c>
      <c r="H6" s="47" t="s">
        <v>72</v>
      </c>
      <c r="I6" s="46"/>
    </row>
    <row r="7" spans="1:20" s="23" customFormat="1" x14ac:dyDescent="0.4">
      <c r="A7" s="45">
        <v>4</v>
      </c>
      <c r="B7" s="45" t="s">
        <v>55</v>
      </c>
      <c r="C7" s="45" t="s">
        <v>59</v>
      </c>
      <c r="D7" s="45" t="s">
        <v>37</v>
      </c>
      <c r="E7" s="45" t="s">
        <v>73</v>
      </c>
      <c r="F7" s="45" t="s">
        <v>74</v>
      </c>
      <c r="G7" s="45">
        <v>26</v>
      </c>
      <c r="H7" s="47" t="s">
        <v>66</v>
      </c>
      <c r="I7" s="46"/>
    </row>
    <row r="8" spans="1:20" s="23" customFormat="1" ht="27.6" x14ac:dyDescent="0.4">
      <c r="A8" s="45">
        <v>5</v>
      </c>
      <c r="B8" s="45" t="s">
        <v>56</v>
      </c>
      <c r="C8" s="45" t="s">
        <v>59</v>
      </c>
      <c r="D8" s="47" t="s">
        <v>39</v>
      </c>
      <c r="E8" s="45" t="s">
        <v>75</v>
      </c>
      <c r="F8" s="47" t="s">
        <v>76</v>
      </c>
      <c r="G8" s="45">
        <v>26</v>
      </c>
      <c r="H8" s="47" t="s">
        <v>66</v>
      </c>
      <c r="I8" s="46"/>
    </row>
  </sheetData>
  <mergeCells count="1">
    <mergeCell ref="A1:I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2" zoomScale="85" zoomScaleNormal="85" workbookViewId="0">
      <selection activeCell="L9" sqref="L9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61" t="s">
        <v>21</v>
      </c>
      <c r="E2" s="62"/>
      <c r="F2" s="14" t="s">
        <v>18</v>
      </c>
      <c r="G2" s="52" t="s">
        <v>19</v>
      </c>
      <c r="H2" s="53"/>
      <c r="I2" s="54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45460</v>
      </c>
      <c r="B5" s="70" t="s">
        <v>22</v>
      </c>
      <c r="C5" s="67" t="s">
        <v>77</v>
      </c>
      <c r="D5" s="11">
        <v>1</v>
      </c>
      <c r="E5" s="12">
        <v>2.11</v>
      </c>
      <c r="F5" s="13">
        <v>1.2649999999999999</v>
      </c>
      <c r="G5" s="13">
        <f>$F5+0.0007*($J5-25)</f>
        <v>1.2677999999999998</v>
      </c>
      <c r="H5" s="12"/>
      <c r="I5" s="13"/>
      <c r="J5" s="32">
        <v>29</v>
      </c>
      <c r="K5" s="24"/>
      <c r="L5" s="26"/>
    </row>
    <row r="6" spans="1:12" x14ac:dyDescent="0.4">
      <c r="A6" s="8">
        <f>A5</f>
        <v>45460</v>
      </c>
      <c r="B6" s="71"/>
      <c r="C6" s="68"/>
      <c r="D6" s="11">
        <v>2</v>
      </c>
      <c r="E6" s="12">
        <v>2.11</v>
      </c>
      <c r="F6" s="13">
        <v>1.2589999999999999</v>
      </c>
      <c r="G6" s="13">
        <f t="shared" ref="G6:G28" si="0">$F6+0.0007*($J6-25)</f>
        <v>1.2617999999999998</v>
      </c>
      <c r="H6" s="12"/>
      <c r="I6" s="13"/>
      <c r="J6" s="32">
        <v>29</v>
      </c>
      <c r="K6" s="24"/>
      <c r="L6" s="26"/>
    </row>
    <row r="7" spans="1:12" x14ac:dyDescent="0.4">
      <c r="A7" s="8">
        <f t="shared" ref="A7:A28" si="1">A6</f>
        <v>45460</v>
      </c>
      <c r="B7" s="71"/>
      <c r="C7" s="68"/>
      <c r="D7" s="11">
        <v>3</v>
      </c>
      <c r="E7" s="12">
        <v>2.11</v>
      </c>
      <c r="F7" s="13">
        <v>1.2569999999999999</v>
      </c>
      <c r="G7" s="13">
        <f t="shared" si="0"/>
        <v>1.2597999999999998</v>
      </c>
      <c r="H7" s="12"/>
      <c r="I7" s="13"/>
      <c r="J7" s="32">
        <v>29</v>
      </c>
      <c r="K7" s="24"/>
      <c r="L7" s="26"/>
    </row>
    <row r="8" spans="1:12" s="23" customFormat="1" x14ac:dyDescent="0.4">
      <c r="A8" s="8">
        <f t="shared" si="1"/>
        <v>45460</v>
      </c>
      <c r="B8" s="71"/>
      <c r="C8" s="68"/>
      <c r="D8" s="11">
        <v>4</v>
      </c>
      <c r="E8" s="12">
        <v>2.11</v>
      </c>
      <c r="F8" s="13">
        <v>1.2609999999999999</v>
      </c>
      <c r="G8" s="13">
        <f t="shared" si="0"/>
        <v>1.2637999999999998</v>
      </c>
      <c r="H8" s="12"/>
      <c r="I8" s="13"/>
      <c r="J8" s="32">
        <v>29</v>
      </c>
      <c r="K8" s="24"/>
      <c r="L8" s="26"/>
    </row>
    <row r="9" spans="1:12" x14ac:dyDescent="0.4">
      <c r="A9" s="8">
        <f t="shared" si="1"/>
        <v>45460</v>
      </c>
      <c r="B9" s="71"/>
      <c r="C9" s="68"/>
      <c r="D9" s="11">
        <v>5</v>
      </c>
      <c r="E9" s="12">
        <v>2.11</v>
      </c>
      <c r="F9" s="13">
        <v>1.2589999999999999</v>
      </c>
      <c r="G9" s="25">
        <f t="shared" si="0"/>
        <v>1.2617999999999998</v>
      </c>
      <c r="H9" s="12"/>
      <c r="I9" s="13"/>
      <c r="J9" s="32">
        <v>29</v>
      </c>
      <c r="K9" s="24"/>
      <c r="L9" s="26"/>
    </row>
    <row r="10" spans="1:12" x14ac:dyDescent="0.4">
      <c r="A10" s="8">
        <f t="shared" si="1"/>
        <v>45460</v>
      </c>
      <c r="B10" s="71"/>
      <c r="C10" s="68"/>
      <c r="D10" s="11">
        <v>6</v>
      </c>
      <c r="E10" s="12">
        <v>2.11</v>
      </c>
      <c r="F10" s="13">
        <v>1.2609999999999999</v>
      </c>
      <c r="G10" s="13">
        <f t="shared" si="0"/>
        <v>1.2637999999999998</v>
      </c>
      <c r="H10" s="12"/>
      <c r="I10" s="13"/>
      <c r="J10" s="32">
        <v>29</v>
      </c>
      <c r="K10" s="24"/>
      <c r="L10" s="26"/>
    </row>
    <row r="11" spans="1:12" x14ac:dyDescent="0.4">
      <c r="A11" s="8">
        <f t="shared" si="1"/>
        <v>45460</v>
      </c>
      <c r="B11" s="71"/>
      <c r="C11" s="68"/>
      <c r="D11" s="11">
        <v>7</v>
      </c>
      <c r="E11" s="12">
        <v>2.11</v>
      </c>
      <c r="F11" s="13">
        <v>1.26</v>
      </c>
      <c r="G11" s="13">
        <f t="shared" si="0"/>
        <v>1.2627999999999999</v>
      </c>
      <c r="H11" s="12"/>
      <c r="I11" s="13"/>
      <c r="J11" s="32">
        <v>29</v>
      </c>
      <c r="K11" s="24"/>
      <c r="L11" s="26"/>
    </row>
    <row r="12" spans="1:12" x14ac:dyDescent="0.4">
      <c r="A12" s="8">
        <f t="shared" si="1"/>
        <v>45460</v>
      </c>
      <c r="B12" s="71"/>
      <c r="C12" s="68"/>
      <c r="D12" s="11">
        <v>8</v>
      </c>
      <c r="E12" s="12">
        <v>2.11</v>
      </c>
      <c r="F12" s="13">
        <v>1.2609999999999999</v>
      </c>
      <c r="G12" s="13">
        <f t="shared" si="0"/>
        <v>1.2637999999999998</v>
      </c>
      <c r="H12" s="12"/>
      <c r="I12" s="13"/>
      <c r="J12" s="32">
        <v>29</v>
      </c>
      <c r="K12" s="24"/>
      <c r="L12" s="26"/>
    </row>
    <row r="13" spans="1:12" x14ac:dyDescent="0.4">
      <c r="A13" s="8">
        <f t="shared" si="1"/>
        <v>45460</v>
      </c>
      <c r="B13" s="71"/>
      <c r="C13" s="68"/>
      <c r="D13" s="11">
        <v>9</v>
      </c>
      <c r="E13" s="12">
        <v>2.11</v>
      </c>
      <c r="F13" s="13">
        <v>1.2609999999999999</v>
      </c>
      <c r="G13" s="13">
        <f t="shared" si="0"/>
        <v>1.2637999999999998</v>
      </c>
      <c r="H13" s="12"/>
      <c r="I13" s="13"/>
      <c r="J13" s="32">
        <v>29</v>
      </c>
      <c r="K13" s="24"/>
      <c r="L13" s="26"/>
    </row>
    <row r="14" spans="1:12" x14ac:dyDescent="0.4">
      <c r="A14" s="8">
        <f t="shared" si="1"/>
        <v>45460</v>
      </c>
      <c r="B14" s="71"/>
      <c r="C14" s="68"/>
      <c r="D14" s="11">
        <v>10</v>
      </c>
      <c r="E14" s="12">
        <v>2.11</v>
      </c>
      <c r="F14" s="13">
        <v>1.2589999999999999</v>
      </c>
      <c r="G14" s="13">
        <f t="shared" si="0"/>
        <v>1.2617999999999998</v>
      </c>
      <c r="H14" s="12"/>
      <c r="I14" s="13"/>
      <c r="J14" s="32">
        <v>29</v>
      </c>
      <c r="K14" s="24"/>
      <c r="L14" s="26"/>
    </row>
    <row r="15" spans="1:12" x14ac:dyDescent="0.4">
      <c r="A15" s="8">
        <f t="shared" si="1"/>
        <v>45460</v>
      </c>
      <c r="B15" s="71"/>
      <c r="C15" s="68"/>
      <c r="D15" s="11">
        <v>11</v>
      </c>
      <c r="E15" s="12">
        <v>2.11</v>
      </c>
      <c r="F15" s="13">
        <v>1.258</v>
      </c>
      <c r="G15" s="13">
        <f t="shared" si="0"/>
        <v>1.2607999999999999</v>
      </c>
      <c r="H15" s="12"/>
      <c r="I15" s="13"/>
      <c r="J15" s="32">
        <v>29</v>
      </c>
      <c r="K15" s="24"/>
      <c r="L15" s="26"/>
    </row>
    <row r="16" spans="1:12" x14ac:dyDescent="0.4">
      <c r="A16" s="8">
        <f t="shared" si="1"/>
        <v>45460</v>
      </c>
      <c r="B16" s="71"/>
      <c r="C16" s="68"/>
      <c r="D16" s="11">
        <v>12</v>
      </c>
      <c r="E16" s="12">
        <v>2.11</v>
      </c>
      <c r="F16" s="13">
        <v>1.262</v>
      </c>
      <c r="G16" s="13">
        <f t="shared" si="0"/>
        <v>1.2647999999999999</v>
      </c>
      <c r="H16" s="12"/>
      <c r="I16" s="13"/>
      <c r="J16" s="32">
        <v>29</v>
      </c>
      <c r="K16" s="24"/>
      <c r="L16" s="26"/>
    </row>
    <row r="17" spans="1:14" x14ac:dyDescent="0.4">
      <c r="A17" s="8">
        <f t="shared" si="1"/>
        <v>45460</v>
      </c>
      <c r="B17" s="71"/>
      <c r="C17" s="68"/>
      <c r="D17" s="11">
        <v>13</v>
      </c>
      <c r="E17" s="12">
        <v>2.1</v>
      </c>
      <c r="F17" s="13">
        <v>1.2529999999999999</v>
      </c>
      <c r="G17" s="13">
        <f t="shared" si="0"/>
        <v>1.2557999999999998</v>
      </c>
      <c r="H17" s="12"/>
      <c r="I17" s="13"/>
      <c r="J17" s="32">
        <v>29</v>
      </c>
      <c r="K17" s="24"/>
      <c r="L17" s="26"/>
    </row>
    <row r="18" spans="1:14" x14ac:dyDescent="0.4">
      <c r="A18" s="8">
        <f t="shared" si="1"/>
        <v>45460</v>
      </c>
      <c r="B18" s="71"/>
      <c r="C18" s="68"/>
      <c r="D18" s="11">
        <v>14</v>
      </c>
      <c r="E18" s="12">
        <v>2.1</v>
      </c>
      <c r="F18" s="13">
        <v>1.2549999999999999</v>
      </c>
      <c r="G18" s="13">
        <f t="shared" si="0"/>
        <v>1.2577999999999998</v>
      </c>
      <c r="H18" s="12"/>
      <c r="I18" s="13"/>
      <c r="J18" s="32">
        <v>29</v>
      </c>
      <c r="K18" s="24"/>
      <c r="L18" s="26"/>
    </row>
    <row r="19" spans="1:14" s="23" customFormat="1" x14ac:dyDescent="0.4">
      <c r="A19" s="8">
        <f t="shared" si="1"/>
        <v>45460</v>
      </c>
      <c r="B19" s="71"/>
      <c r="C19" s="68"/>
      <c r="D19" s="11">
        <v>15</v>
      </c>
      <c r="E19" s="12">
        <v>2.11</v>
      </c>
      <c r="F19" s="13">
        <v>1.2529999999999999</v>
      </c>
      <c r="G19" s="13">
        <f t="shared" si="0"/>
        <v>1.2557999999999998</v>
      </c>
      <c r="H19" s="33"/>
      <c r="I19" s="25"/>
      <c r="J19" s="32">
        <v>29</v>
      </c>
      <c r="K19" s="24"/>
      <c r="L19" s="26"/>
    </row>
    <row r="20" spans="1:14" x14ac:dyDescent="0.4">
      <c r="A20" s="8">
        <f t="shared" si="1"/>
        <v>45460</v>
      </c>
      <c r="B20" s="71"/>
      <c r="C20" s="68"/>
      <c r="D20" s="11">
        <v>16</v>
      </c>
      <c r="E20" s="12">
        <v>2.11</v>
      </c>
      <c r="F20" s="13">
        <v>1.26</v>
      </c>
      <c r="G20" s="13">
        <f t="shared" si="0"/>
        <v>1.2627999999999999</v>
      </c>
      <c r="H20" s="12"/>
      <c r="I20" s="13"/>
      <c r="J20" s="32">
        <v>29</v>
      </c>
      <c r="K20" s="24"/>
      <c r="L20" s="26"/>
    </row>
    <row r="21" spans="1:14" x14ac:dyDescent="0.4">
      <c r="A21" s="8">
        <f t="shared" si="1"/>
        <v>45460</v>
      </c>
      <c r="B21" s="71"/>
      <c r="C21" s="68"/>
      <c r="D21" s="11">
        <v>17</v>
      </c>
      <c r="E21" s="12">
        <v>2.11</v>
      </c>
      <c r="F21" s="13">
        <v>1.2549999999999999</v>
      </c>
      <c r="G21" s="13">
        <f t="shared" si="0"/>
        <v>1.2577999999999998</v>
      </c>
      <c r="H21" s="12"/>
      <c r="I21" s="13"/>
      <c r="J21" s="32">
        <v>29</v>
      </c>
      <c r="K21" s="24"/>
      <c r="L21" s="26"/>
    </row>
    <row r="22" spans="1:14" x14ac:dyDescent="0.4">
      <c r="A22" s="8">
        <f t="shared" si="1"/>
        <v>45460</v>
      </c>
      <c r="B22" s="71"/>
      <c r="C22" s="68"/>
      <c r="D22" s="11">
        <v>18</v>
      </c>
      <c r="E22" s="12">
        <v>2.11</v>
      </c>
      <c r="F22" s="13">
        <v>1.2569999999999999</v>
      </c>
      <c r="G22" s="13">
        <f t="shared" si="0"/>
        <v>1.2597999999999998</v>
      </c>
      <c r="H22" s="12"/>
      <c r="I22" s="13"/>
      <c r="J22" s="32">
        <v>29</v>
      </c>
      <c r="K22" s="24"/>
      <c r="L22" s="26"/>
    </row>
    <row r="23" spans="1:14" x14ac:dyDescent="0.4">
      <c r="A23" s="8">
        <f t="shared" si="1"/>
        <v>45460</v>
      </c>
      <c r="B23" s="71"/>
      <c r="C23" s="68"/>
      <c r="D23" s="11">
        <v>19</v>
      </c>
      <c r="E23" s="12">
        <v>2.11</v>
      </c>
      <c r="F23" s="13">
        <v>1.2609999999999999</v>
      </c>
      <c r="G23" s="25">
        <f t="shared" si="0"/>
        <v>1.2637999999999998</v>
      </c>
      <c r="H23" s="12"/>
      <c r="I23" s="13"/>
      <c r="J23" s="32">
        <v>29</v>
      </c>
      <c r="K23" s="24"/>
      <c r="L23" s="26"/>
    </row>
    <row r="24" spans="1:14" x14ac:dyDescent="0.4">
      <c r="A24" s="8">
        <f t="shared" si="1"/>
        <v>45460</v>
      </c>
      <c r="B24" s="71"/>
      <c r="C24" s="68"/>
      <c r="D24" s="11">
        <v>20</v>
      </c>
      <c r="E24" s="12">
        <v>2.11</v>
      </c>
      <c r="F24" s="13">
        <v>1.2589999999999999</v>
      </c>
      <c r="G24" s="13">
        <f t="shared" si="0"/>
        <v>1.2617999999999998</v>
      </c>
      <c r="H24" s="12"/>
      <c r="I24" s="13"/>
      <c r="J24" s="32">
        <v>29</v>
      </c>
      <c r="K24" s="24"/>
      <c r="L24" s="26"/>
    </row>
    <row r="25" spans="1:14" x14ac:dyDescent="0.4">
      <c r="A25" s="8">
        <f t="shared" si="1"/>
        <v>45460</v>
      </c>
      <c r="B25" s="71"/>
      <c r="C25" s="68"/>
      <c r="D25" s="11">
        <v>21</v>
      </c>
      <c r="E25" s="12">
        <v>2.11</v>
      </c>
      <c r="F25" s="13">
        <v>1.26</v>
      </c>
      <c r="G25" s="13">
        <f t="shared" si="0"/>
        <v>1.2627999999999999</v>
      </c>
      <c r="H25" s="12"/>
      <c r="I25" s="13"/>
      <c r="J25" s="32">
        <v>29</v>
      </c>
      <c r="K25" s="24"/>
      <c r="L25" s="26"/>
      <c r="M25" s="28"/>
      <c r="N25" s="26"/>
    </row>
    <row r="26" spans="1:14" x14ac:dyDescent="0.4">
      <c r="A26" s="8">
        <f t="shared" si="1"/>
        <v>45460</v>
      </c>
      <c r="B26" s="71"/>
      <c r="C26" s="68"/>
      <c r="D26" s="11">
        <v>22</v>
      </c>
      <c r="E26" s="12">
        <v>2.11</v>
      </c>
      <c r="F26" s="13">
        <v>1.2569999999999999</v>
      </c>
      <c r="G26" s="13">
        <f t="shared" si="0"/>
        <v>1.2597999999999998</v>
      </c>
      <c r="H26" s="12"/>
      <c r="I26" s="13"/>
      <c r="J26" s="32">
        <v>29</v>
      </c>
      <c r="K26" s="24"/>
      <c r="L26" s="26"/>
      <c r="M26" s="28"/>
      <c r="N26" s="26"/>
    </row>
    <row r="27" spans="1:14" x14ac:dyDescent="0.4">
      <c r="A27" s="8">
        <f t="shared" si="1"/>
        <v>45460</v>
      </c>
      <c r="B27" s="71"/>
      <c r="C27" s="68"/>
      <c r="D27" s="11">
        <v>23</v>
      </c>
      <c r="E27" s="12">
        <v>2.11</v>
      </c>
      <c r="F27" s="13">
        <v>1.2609999999999999</v>
      </c>
      <c r="G27" s="13">
        <f t="shared" si="0"/>
        <v>1.2637999999999998</v>
      </c>
      <c r="H27" s="12"/>
      <c r="I27" s="13"/>
      <c r="J27" s="32">
        <v>29</v>
      </c>
      <c r="K27" s="24"/>
      <c r="L27" s="26"/>
    </row>
    <row r="28" spans="1:14" x14ac:dyDescent="0.4">
      <c r="A28" s="8">
        <f t="shared" si="1"/>
        <v>45460</v>
      </c>
      <c r="B28" s="72"/>
      <c r="C28" s="69"/>
      <c r="D28" s="11">
        <v>24</v>
      </c>
      <c r="E28" s="12">
        <v>2.06</v>
      </c>
      <c r="F28" s="13">
        <v>1.2050000000000001</v>
      </c>
      <c r="G28" s="25">
        <f t="shared" si="0"/>
        <v>1.2078</v>
      </c>
      <c r="H28" s="12"/>
      <c r="I28" s="13"/>
      <c r="J28" s="32">
        <v>29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23</v>
      </c>
      <c r="C30" s="64"/>
      <c r="D30" s="64"/>
      <c r="E30" s="65"/>
      <c r="F30" s="27" t="s">
        <v>16</v>
      </c>
      <c r="G30" s="55"/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66"/>
      <c r="C32" s="66"/>
      <c r="D32" s="66"/>
      <c r="E32" s="66"/>
      <c r="F32" s="22" t="s">
        <v>9</v>
      </c>
      <c r="G32" s="58"/>
      <c r="H32" s="59"/>
      <c r="I32" s="59"/>
      <c r="J32" s="59"/>
      <c r="K32" s="6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E4" sqref="E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24</v>
      </c>
      <c r="C2" s="39" t="s">
        <v>1</v>
      </c>
      <c r="D2" s="61" t="s">
        <v>25</v>
      </c>
      <c r="E2" s="62"/>
      <c r="F2" s="14" t="s">
        <v>18</v>
      </c>
      <c r="G2" s="52" t="s">
        <v>19</v>
      </c>
      <c r="H2" s="53"/>
      <c r="I2" s="54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45460</v>
      </c>
      <c r="B5" s="70" t="s">
        <v>22</v>
      </c>
      <c r="C5" s="67" t="s">
        <v>26</v>
      </c>
      <c r="D5" s="11">
        <v>1</v>
      </c>
      <c r="E5" s="12">
        <v>2.16</v>
      </c>
      <c r="F5" s="13">
        <v>1.2190000000000001</v>
      </c>
      <c r="G5" s="13">
        <f>$F5+0.0007*($J5-25)</f>
        <v>1.2232000000000001</v>
      </c>
      <c r="H5" s="12"/>
      <c r="I5" s="13"/>
      <c r="J5" s="32">
        <v>31</v>
      </c>
      <c r="K5" s="24"/>
      <c r="L5" s="26"/>
    </row>
    <row r="6" spans="1:12" x14ac:dyDescent="0.4">
      <c r="A6" s="8">
        <f>A5</f>
        <v>45460</v>
      </c>
      <c r="B6" s="71"/>
      <c r="C6" s="68"/>
      <c r="D6" s="11">
        <v>2</v>
      </c>
      <c r="E6" s="12">
        <v>2.15</v>
      </c>
      <c r="F6" s="13">
        <v>1.2110000000000001</v>
      </c>
      <c r="G6" s="13">
        <f t="shared" ref="G6:G28" si="0">$F6+0.0007*($J6-25)</f>
        <v>1.2152000000000001</v>
      </c>
      <c r="H6" s="12"/>
      <c r="I6" s="13"/>
      <c r="J6" s="32">
        <v>31</v>
      </c>
      <c r="K6" s="24"/>
      <c r="L6" s="26"/>
    </row>
    <row r="7" spans="1:12" x14ac:dyDescent="0.4">
      <c r="A7" s="8">
        <f t="shared" ref="A7:A28" si="1">A6</f>
        <v>45460</v>
      </c>
      <c r="B7" s="71"/>
      <c r="C7" s="68"/>
      <c r="D7" s="11">
        <v>3</v>
      </c>
      <c r="E7" s="12">
        <v>2.14</v>
      </c>
      <c r="F7" s="13">
        <v>1.1830000000000001</v>
      </c>
      <c r="G7" s="13">
        <f t="shared" si="0"/>
        <v>1.1872</v>
      </c>
      <c r="H7" s="12"/>
      <c r="I7" s="13"/>
      <c r="J7" s="32">
        <v>31</v>
      </c>
      <c r="K7" s="24"/>
      <c r="L7" s="26"/>
    </row>
    <row r="8" spans="1:12" s="23" customFormat="1" x14ac:dyDescent="0.4">
      <c r="A8" s="8">
        <f t="shared" si="1"/>
        <v>45460</v>
      </c>
      <c r="B8" s="71"/>
      <c r="C8" s="68"/>
      <c r="D8" s="11">
        <v>4</v>
      </c>
      <c r="E8" s="12">
        <v>2.15</v>
      </c>
      <c r="F8" s="13">
        <v>1.2010000000000001</v>
      </c>
      <c r="G8" s="13">
        <f t="shared" si="0"/>
        <v>1.2052</v>
      </c>
      <c r="H8" s="12"/>
      <c r="I8" s="13"/>
      <c r="J8" s="32">
        <v>31</v>
      </c>
      <c r="K8" s="24"/>
      <c r="L8" s="26"/>
    </row>
    <row r="9" spans="1:12" x14ac:dyDescent="0.4">
      <c r="A9" s="8">
        <f t="shared" si="1"/>
        <v>45460</v>
      </c>
      <c r="B9" s="71"/>
      <c r="C9" s="68"/>
      <c r="D9" s="11">
        <v>5</v>
      </c>
      <c r="E9" s="12">
        <v>2.15</v>
      </c>
      <c r="F9" s="13">
        <v>1.2150000000000001</v>
      </c>
      <c r="G9" s="25">
        <f t="shared" si="0"/>
        <v>1.2192000000000001</v>
      </c>
      <c r="H9" s="12"/>
      <c r="I9" s="13"/>
      <c r="J9" s="32">
        <v>31</v>
      </c>
      <c r="K9" s="24"/>
      <c r="L9" s="26"/>
    </row>
    <row r="10" spans="1:12" x14ac:dyDescent="0.4">
      <c r="A10" s="8">
        <f t="shared" si="1"/>
        <v>45460</v>
      </c>
      <c r="B10" s="71"/>
      <c r="C10" s="68"/>
      <c r="D10" s="11">
        <v>6</v>
      </c>
      <c r="E10" s="12">
        <v>2.16</v>
      </c>
      <c r="F10" s="13">
        <v>1.212</v>
      </c>
      <c r="G10" s="13">
        <f t="shared" si="0"/>
        <v>1.2161999999999999</v>
      </c>
      <c r="H10" s="12"/>
      <c r="I10" s="13"/>
      <c r="J10" s="32">
        <v>31</v>
      </c>
      <c r="K10" s="24"/>
      <c r="L10" s="26"/>
    </row>
    <row r="11" spans="1:12" x14ac:dyDescent="0.4">
      <c r="A11" s="8">
        <f t="shared" si="1"/>
        <v>45460</v>
      </c>
      <c r="B11" s="71"/>
      <c r="C11" s="68"/>
      <c r="D11" s="11">
        <v>7</v>
      </c>
      <c r="E11" s="12">
        <v>2.15</v>
      </c>
      <c r="F11" s="13">
        <v>1.22</v>
      </c>
      <c r="G11" s="13">
        <f t="shared" si="0"/>
        <v>1.2242</v>
      </c>
      <c r="H11" s="12"/>
      <c r="I11" s="13"/>
      <c r="J11" s="32">
        <v>31</v>
      </c>
      <c r="K11" s="24"/>
      <c r="L11" s="26"/>
    </row>
    <row r="12" spans="1:12" x14ac:dyDescent="0.4">
      <c r="A12" s="8">
        <f t="shared" si="1"/>
        <v>45460</v>
      </c>
      <c r="B12" s="71"/>
      <c r="C12" s="68"/>
      <c r="D12" s="11">
        <v>8</v>
      </c>
      <c r="E12" s="12">
        <v>2.15</v>
      </c>
      <c r="F12" s="13">
        <v>1.2070000000000001</v>
      </c>
      <c r="G12" s="13">
        <f t="shared" si="0"/>
        <v>1.2112000000000001</v>
      </c>
      <c r="H12" s="12"/>
      <c r="I12" s="13"/>
      <c r="J12" s="32">
        <v>31</v>
      </c>
      <c r="K12" s="24"/>
      <c r="L12" s="26"/>
    </row>
    <row r="13" spans="1:12" x14ac:dyDescent="0.4">
      <c r="A13" s="8">
        <f t="shared" si="1"/>
        <v>45460</v>
      </c>
      <c r="B13" s="71"/>
      <c r="C13" s="68"/>
      <c r="D13" s="11">
        <v>9</v>
      </c>
      <c r="E13" s="12">
        <v>2.15</v>
      </c>
      <c r="F13" s="13">
        <v>1.2010000000000001</v>
      </c>
      <c r="G13" s="13">
        <f t="shared" si="0"/>
        <v>1.2052</v>
      </c>
      <c r="H13" s="12"/>
      <c r="I13" s="13"/>
      <c r="J13" s="32">
        <v>31</v>
      </c>
      <c r="K13" s="24"/>
      <c r="L13" s="26"/>
    </row>
    <row r="14" spans="1:12" x14ac:dyDescent="0.4">
      <c r="A14" s="8">
        <f t="shared" si="1"/>
        <v>45460</v>
      </c>
      <c r="B14" s="71"/>
      <c r="C14" s="68"/>
      <c r="D14" s="11">
        <v>10</v>
      </c>
      <c r="E14" s="12">
        <v>2.14</v>
      </c>
      <c r="F14" s="13">
        <v>1.2110000000000001</v>
      </c>
      <c r="G14" s="13">
        <f t="shared" si="0"/>
        <v>1.2152000000000001</v>
      </c>
      <c r="H14" s="12"/>
      <c r="I14" s="13"/>
      <c r="J14" s="32">
        <v>31</v>
      </c>
      <c r="K14" s="24"/>
      <c r="L14" s="26"/>
    </row>
    <row r="15" spans="1:12" x14ac:dyDescent="0.4">
      <c r="A15" s="8">
        <f t="shared" si="1"/>
        <v>45460</v>
      </c>
      <c r="B15" s="71"/>
      <c r="C15" s="68"/>
      <c r="D15" s="11">
        <v>11</v>
      </c>
      <c r="E15" s="12">
        <v>2.15</v>
      </c>
      <c r="F15" s="13">
        <v>1.2130000000000001</v>
      </c>
      <c r="G15" s="13">
        <f t="shared" si="0"/>
        <v>1.2172000000000001</v>
      </c>
      <c r="H15" s="12"/>
      <c r="I15" s="13"/>
      <c r="J15" s="32">
        <v>31</v>
      </c>
      <c r="K15" s="24"/>
      <c r="L15" s="26"/>
    </row>
    <row r="16" spans="1:12" x14ac:dyDescent="0.4">
      <c r="A16" s="8">
        <f t="shared" si="1"/>
        <v>45460</v>
      </c>
      <c r="B16" s="71"/>
      <c r="C16" s="68"/>
      <c r="D16" s="11">
        <v>12</v>
      </c>
      <c r="E16" s="12">
        <v>2.15</v>
      </c>
      <c r="F16" s="13">
        <v>1.2110000000000001</v>
      </c>
      <c r="G16" s="13">
        <f t="shared" si="0"/>
        <v>1.2152000000000001</v>
      </c>
      <c r="H16" s="12"/>
      <c r="I16" s="13"/>
      <c r="J16" s="32">
        <v>31</v>
      </c>
      <c r="K16" s="24"/>
      <c r="L16" s="26"/>
    </row>
    <row r="17" spans="1:14" x14ac:dyDescent="0.4">
      <c r="A17" s="8">
        <f t="shared" si="1"/>
        <v>45460</v>
      </c>
      <c r="B17" s="71"/>
      <c r="C17" s="68"/>
      <c r="D17" s="11">
        <v>13</v>
      </c>
      <c r="E17" s="12">
        <v>2.15</v>
      </c>
      <c r="F17" s="13">
        <v>1.212</v>
      </c>
      <c r="G17" s="13">
        <f t="shared" si="0"/>
        <v>1.2161999999999999</v>
      </c>
      <c r="H17" s="12"/>
      <c r="I17" s="13"/>
      <c r="J17" s="32">
        <v>31</v>
      </c>
      <c r="K17" s="24"/>
      <c r="L17" s="26"/>
    </row>
    <row r="18" spans="1:14" x14ac:dyDescent="0.4">
      <c r="A18" s="8">
        <f t="shared" si="1"/>
        <v>45460</v>
      </c>
      <c r="B18" s="71"/>
      <c r="C18" s="68"/>
      <c r="D18" s="11">
        <v>14</v>
      </c>
      <c r="E18" s="12">
        <v>2.16</v>
      </c>
      <c r="F18" s="13">
        <v>1.2150000000000001</v>
      </c>
      <c r="G18" s="13">
        <f t="shared" si="0"/>
        <v>1.2192000000000001</v>
      </c>
      <c r="H18" s="12"/>
      <c r="I18" s="13"/>
      <c r="J18" s="32">
        <v>31</v>
      </c>
      <c r="K18" s="24"/>
      <c r="L18" s="26"/>
    </row>
    <row r="19" spans="1:14" s="23" customFormat="1" x14ac:dyDescent="0.4">
      <c r="A19" s="8">
        <f t="shared" si="1"/>
        <v>45460</v>
      </c>
      <c r="B19" s="71"/>
      <c r="C19" s="68"/>
      <c r="D19" s="11">
        <v>15</v>
      </c>
      <c r="E19" s="12">
        <v>2.15</v>
      </c>
      <c r="F19" s="13">
        <v>1.208</v>
      </c>
      <c r="G19" s="13">
        <f t="shared" si="0"/>
        <v>1.2121999999999999</v>
      </c>
      <c r="H19" s="33"/>
      <c r="I19" s="25"/>
      <c r="J19" s="32">
        <v>31</v>
      </c>
      <c r="K19" s="24"/>
      <c r="L19" s="26"/>
    </row>
    <row r="20" spans="1:14" x14ac:dyDescent="0.4">
      <c r="A20" s="8">
        <f t="shared" si="1"/>
        <v>45460</v>
      </c>
      <c r="B20" s="71"/>
      <c r="C20" s="68"/>
      <c r="D20" s="11">
        <v>16</v>
      </c>
      <c r="E20" s="12">
        <v>2.15</v>
      </c>
      <c r="F20" s="13">
        <v>1.2130000000000001</v>
      </c>
      <c r="G20" s="13">
        <f t="shared" si="0"/>
        <v>1.2172000000000001</v>
      </c>
      <c r="H20" s="12"/>
      <c r="I20" s="13"/>
      <c r="J20" s="32">
        <v>31</v>
      </c>
      <c r="K20" s="24"/>
      <c r="L20" s="26"/>
    </row>
    <row r="21" spans="1:14" x14ac:dyDescent="0.4">
      <c r="A21" s="8">
        <f t="shared" si="1"/>
        <v>45460</v>
      </c>
      <c r="B21" s="71"/>
      <c r="C21" s="68"/>
      <c r="D21" s="11">
        <v>17</v>
      </c>
      <c r="E21" s="12">
        <v>2.15</v>
      </c>
      <c r="F21" s="13">
        <v>1.212</v>
      </c>
      <c r="G21" s="13">
        <f t="shared" si="0"/>
        <v>1.2161999999999999</v>
      </c>
      <c r="H21" s="12"/>
      <c r="I21" s="13"/>
      <c r="J21" s="32">
        <v>31</v>
      </c>
      <c r="K21" s="24"/>
      <c r="L21" s="26"/>
    </row>
    <row r="22" spans="1:14" x14ac:dyDescent="0.4">
      <c r="A22" s="8">
        <f t="shared" si="1"/>
        <v>45460</v>
      </c>
      <c r="B22" s="71"/>
      <c r="C22" s="68"/>
      <c r="D22" s="11">
        <v>18</v>
      </c>
      <c r="E22" s="12">
        <v>2.15</v>
      </c>
      <c r="F22" s="13">
        <v>1.214</v>
      </c>
      <c r="G22" s="13">
        <f t="shared" si="0"/>
        <v>1.2181999999999999</v>
      </c>
      <c r="H22" s="12"/>
      <c r="I22" s="13"/>
      <c r="J22" s="32">
        <v>31</v>
      </c>
      <c r="K22" s="24"/>
      <c r="L22" s="26"/>
    </row>
    <row r="23" spans="1:14" x14ac:dyDescent="0.4">
      <c r="A23" s="8">
        <f t="shared" si="1"/>
        <v>45460</v>
      </c>
      <c r="B23" s="71"/>
      <c r="C23" s="68"/>
      <c r="D23" s="11">
        <v>19</v>
      </c>
      <c r="E23" s="12">
        <v>2.16</v>
      </c>
      <c r="F23" s="13">
        <v>1.2190000000000001</v>
      </c>
      <c r="G23" s="25">
        <f t="shared" si="0"/>
        <v>1.2232000000000001</v>
      </c>
      <c r="H23" s="12"/>
      <c r="I23" s="13"/>
      <c r="J23" s="32">
        <v>31</v>
      </c>
      <c r="K23" s="24"/>
      <c r="L23" s="26"/>
    </row>
    <row r="24" spans="1:14" x14ac:dyDescent="0.4">
      <c r="A24" s="8">
        <f t="shared" si="1"/>
        <v>45460</v>
      </c>
      <c r="B24" s="71"/>
      <c r="C24" s="68"/>
      <c r="D24" s="11">
        <v>20</v>
      </c>
      <c r="E24" s="12">
        <v>2.15</v>
      </c>
      <c r="F24" s="13">
        <v>1.212</v>
      </c>
      <c r="G24" s="13">
        <f t="shared" si="0"/>
        <v>1.2161999999999999</v>
      </c>
      <c r="H24" s="12"/>
      <c r="I24" s="13"/>
      <c r="J24" s="32">
        <v>31</v>
      </c>
      <c r="K24" s="24"/>
      <c r="L24" s="26"/>
    </row>
    <row r="25" spans="1:14" x14ac:dyDescent="0.4">
      <c r="A25" s="8">
        <f t="shared" si="1"/>
        <v>45460</v>
      </c>
      <c r="B25" s="71"/>
      <c r="C25" s="68"/>
      <c r="D25" s="11">
        <v>21</v>
      </c>
      <c r="E25" s="12">
        <v>2.14</v>
      </c>
      <c r="F25" s="13">
        <v>1.21</v>
      </c>
      <c r="G25" s="13">
        <f t="shared" si="0"/>
        <v>1.2141999999999999</v>
      </c>
      <c r="H25" s="12"/>
      <c r="I25" s="13"/>
      <c r="J25" s="32">
        <v>31</v>
      </c>
      <c r="K25" s="24"/>
      <c r="L25" s="26"/>
      <c r="M25" s="28"/>
      <c r="N25" s="26"/>
    </row>
    <row r="26" spans="1:14" x14ac:dyDescent="0.4">
      <c r="A26" s="8">
        <f t="shared" si="1"/>
        <v>45460</v>
      </c>
      <c r="B26" s="71"/>
      <c r="C26" s="68"/>
      <c r="D26" s="11">
        <v>22</v>
      </c>
      <c r="E26" s="12">
        <v>2.15</v>
      </c>
      <c r="F26" s="13">
        <v>1.214</v>
      </c>
      <c r="G26" s="13">
        <f t="shared" si="0"/>
        <v>1.2181999999999999</v>
      </c>
      <c r="H26" s="12"/>
      <c r="I26" s="13"/>
      <c r="J26" s="32">
        <v>31</v>
      </c>
      <c r="K26" s="24"/>
      <c r="L26" s="26"/>
      <c r="M26" s="28"/>
      <c r="N26" s="26"/>
    </row>
    <row r="27" spans="1:14" x14ac:dyDescent="0.4">
      <c r="A27" s="8">
        <f t="shared" si="1"/>
        <v>45460</v>
      </c>
      <c r="B27" s="71"/>
      <c r="C27" s="68"/>
      <c r="D27" s="11">
        <v>23</v>
      </c>
      <c r="E27" s="12">
        <v>2.15</v>
      </c>
      <c r="F27" s="13">
        <v>1.21</v>
      </c>
      <c r="G27" s="13">
        <f t="shared" si="0"/>
        <v>1.2141999999999999</v>
      </c>
      <c r="H27" s="12"/>
      <c r="I27" s="13"/>
      <c r="J27" s="32">
        <v>31</v>
      </c>
      <c r="K27" s="24"/>
      <c r="L27" s="26"/>
    </row>
    <row r="28" spans="1:14" x14ac:dyDescent="0.4">
      <c r="A28" s="8">
        <f t="shared" si="1"/>
        <v>45460</v>
      </c>
      <c r="B28" s="72"/>
      <c r="C28" s="69"/>
      <c r="D28" s="11">
        <v>24</v>
      </c>
      <c r="E28" s="12">
        <v>2.15</v>
      </c>
      <c r="F28" s="13">
        <v>1.2170000000000001</v>
      </c>
      <c r="G28" s="25">
        <f t="shared" si="0"/>
        <v>1.2212000000000001</v>
      </c>
      <c r="H28" s="12"/>
      <c r="I28" s="13"/>
      <c r="J28" s="32">
        <v>31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27</v>
      </c>
      <c r="C30" s="64"/>
      <c r="D30" s="64"/>
      <c r="E30" s="65"/>
      <c r="F30" s="27" t="s">
        <v>16</v>
      </c>
      <c r="G30" s="55"/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66"/>
      <c r="C32" s="66"/>
      <c r="D32" s="66"/>
      <c r="E32" s="66"/>
      <c r="F32" s="22" t="s">
        <v>9</v>
      </c>
      <c r="G32" s="58"/>
      <c r="H32" s="59"/>
      <c r="I32" s="59"/>
      <c r="J32" s="59"/>
      <c r="K32" s="6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50"/>
  <sheetViews>
    <sheetView zoomScale="85" zoomScaleNormal="85" workbookViewId="0">
      <selection activeCell="E4" sqref="E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28</v>
      </c>
      <c r="C2" s="39" t="s">
        <v>1</v>
      </c>
      <c r="D2" s="61" t="s">
        <v>29</v>
      </c>
      <c r="E2" s="62"/>
      <c r="F2" s="14" t="s">
        <v>18</v>
      </c>
      <c r="G2" s="52" t="s">
        <v>19</v>
      </c>
      <c r="H2" s="53"/>
      <c r="I2" s="54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45460</v>
      </c>
      <c r="B5" s="70" t="s">
        <v>22</v>
      </c>
      <c r="C5" s="67" t="s">
        <v>30</v>
      </c>
      <c r="D5" s="11">
        <v>1</v>
      </c>
      <c r="E5" s="12">
        <v>2.1</v>
      </c>
      <c r="F5" s="13" t="s">
        <v>31</v>
      </c>
      <c r="G5" s="13" t="e">
        <f>$F5+0.0007*($J5-25)</f>
        <v>#VALUE!</v>
      </c>
      <c r="H5" s="12"/>
      <c r="I5" s="13"/>
      <c r="J5" s="32" t="s">
        <v>32</v>
      </c>
      <c r="K5" s="24"/>
      <c r="L5" s="26"/>
    </row>
    <row r="6" spans="1:12" x14ac:dyDescent="0.4">
      <c r="A6" s="8">
        <f>A5</f>
        <v>45460</v>
      </c>
      <c r="B6" s="71"/>
      <c r="C6" s="68"/>
      <c r="D6" s="11">
        <v>2</v>
      </c>
      <c r="E6" s="12">
        <v>2.09</v>
      </c>
      <c r="F6" s="13" t="s">
        <v>31</v>
      </c>
      <c r="G6" s="13" t="e">
        <f t="shared" ref="G6:G28" si="0">$F6+0.0007*($J6-25)</f>
        <v>#VALUE!</v>
      </c>
      <c r="H6" s="12"/>
      <c r="I6" s="13"/>
      <c r="J6" s="32" t="s">
        <v>32</v>
      </c>
      <c r="K6" s="24"/>
      <c r="L6" s="26"/>
    </row>
    <row r="7" spans="1:12" x14ac:dyDescent="0.4">
      <c r="A7" s="8">
        <f t="shared" ref="A7:A28" si="1">A6</f>
        <v>45460</v>
      </c>
      <c r="B7" s="71"/>
      <c r="C7" s="68"/>
      <c r="D7" s="11">
        <v>3</v>
      </c>
      <c r="E7" s="12">
        <v>2.17</v>
      </c>
      <c r="F7" s="13" t="s">
        <v>31</v>
      </c>
      <c r="G7" s="13" t="e">
        <f t="shared" si="0"/>
        <v>#VALUE!</v>
      </c>
      <c r="H7" s="12"/>
      <c r="I7" s="13"/>
      <c r="J7" s="32" t="s">
        <v>32</v>
      </c>
      <c r="K7" s="24"/>
      <c r="L7" s="26"/>
    </row>
    <row r="8" spans="1:12" s="23" customFormat="1" x14ac:dyDescent="0.4">
      <c r="A8" s="8">
        <f t="shared" si="1"/>
        <v>45460</v>
      </c>
      <c r="B8" s="71"/>
      <c r="C8" s="68"/>
      <c r="D8" s="11">
        <v>4</v>
      </c>
      <c r="E8" s="12">
        <v>2.17</v>
      </c>
      <c r="F8" s="13" t="s">
        <v>31</v>
      </c>
      <c r="G8" s="13" t="e">
        <f t="shared" si="0"/>
        <v>#VALUE!</v>
      </c>
      <c r="H8" s="12"/>
      <c r="I8" s="13"/>
      <c r="J8" s="32" t="s">
        <v>32</v>
      </c>
      <c r="K8" s="24"/>
      <c r="L8" s="26"/>
    </row>
    <row r="9" spans="1:12" x14ac:dyDescent="0.4">
      <c r="A9" s="8">
        <f t="shared" si="1"/>
        <v>45460</v>
      </c>
      <c r="B9" s="71"/>
      <c r="C9" s="68"/>
      <c r="D9" s="11">
        <v>5</v>
      </c>
      <c r="E9" s="12">
        <v>2.13</v>
      </c>
      <c r="F9" s="13" t="s">
        <v>31</v>
      </c>
      <c r="G9" s="25" t="e">
        <f t="shared" si="0"/>
        <v>#VALUE!</v>
      </c>
      <c r="H9" s="12"/>
      <c r="I9" s="13"/>
      <c r="J9" s="32" t="s">
        <v>32</v>
      </c>
      <c r="K9" s="24"/>
      <c r="L9" s="26"/>
    </row>
    <row r="10" spans="1:12" x14ac:dyDescent="0.4">
      <c r="A10" s="8">
        <f t="shared" si="1"/>
        <v>45460</v>
      </c>
      <c r="B10" s="71"/>
      <c r="C10" s="68"/>
      <c r="D10" s="11">
        <v>6</v>
      </c>
      <c r="E10" s="12">
        <v>2.14</v>
      </c>
      <c r="F10" s="13" t="s">
        <v>31</v>
      </c>
      <c r="G10" s="13" t="e">
        <f t="shared" si="0"/>
        <v>#VALUE!</v>
      </c>
      <c r="H10" s="12"/>
      <c r="I10" s="13"/>
      <c r="J10" s="32" t="s">
        <v>32</v>
      </c>
      <c r="K10" s="24"/>
      <c r="L10" s="26"/>
    </row>
    <row r="11" spans="1:12" x14ac:dyDescent="0.4">
      <c r="A11" s="8">
        <f t="shared" si="1"/>
        <v>45460</v>
      </c>
      <c r="B11" s="71"/>
      <c r="C11" s="68"/>
      <c r="D11" s="11">
        <v>7</v>
      </c>
      <c r="E11" s="12">
        <v>2.11</v>
      </c>
      <c r="F11" s="13" t="s">
        <v>31</v>
      </c>
      <c r="G11" s="13" t="e">
        <f t="shared" si="0"/>
        <v>#VALUE!</v>
      </c>
      <c r="H11" s="12"/>
      <c r="I11" s="13"/>
      <c r="J11" s="32" t="s">
        <v>32</v>
      </c>
      <c r="K11" s="24"/>
      <c r="L11" s="26"/>
    </row>
    <row r="12" spans="1:12" x14ac:dyDescent="0.4">
      <c r="A12" s="8">
        <f t="shared" si="1"/>
        <v>45460</v>
      </c>
      <c r="B12" s="71"/>
      <c r="C12" s="68"/>
      <c r="D12" s="11">
        <v>8</v>
      </c>
      <c r="E12" s="12">
        <v>2.0699999999999998</v>
      </c>
      <c r="F12" s="13" t="s">
        <v>31</v>
      </c>
      <c r="G12" s="13" t="e">
        <f t="shared" si="0"/>
        <v>#VALUE!</v>
      </c>
      <c r="H12" s="12"/>
      <c r="I12" s="13"/>
      <c r="J12" s="32" t="s">
        <v>32</v>
      </c>
      <c r="K12" s="24"/>
      <c r="L12" s="26"/>
    </row>
    <row r="13" spans="1:12" x14ac:dyDescent="0.4">
      <c r="A13" s="8">
        <f t="shared" si="1"/>
        <v>45460</v>
      </c>
      <c r="B13" s="71"/>
      <c r="C13" s="68"/>
      <c r="D13" s="11">
        <v>9</v>
      </c>
      <c r="E13" s="12">
        <v>2.0299999999999998</v>
      </c>
      <c r="F13" s="13" t="s">
        <v>31</v>
      </c>
      <c r="G13" s="13" t="e">
        <f t="shared" si="0"/>
        <v>#VALUE!</v>
      </c>
      <c r="H13" s="12"/>
      <c r="I13" s="13"/>
      <c r="J13" s="32" t="s">
        <v>32</v>
      </c>
      <c r="K13" s="24"/>
      <c r="L13" s="26"/>
    </row>
    <row r="14" spans="1:12" x14ac:dyDescent="0.4">
      <c r="A14" s="8">
        <f t="shared" si="1"/>
        <v>45460</v>
      </c>
      <c r="B14" s="71"/>
      <c r="C14" s="68"/>
      <c r="D14" s="11">
        <v>10</v>
      </c>
      <c r="E14" s="12">
        <v>2.04</v>
      </c>
      <c r="F14" s="13" t="s">
        <v>31</v>
      </c>
      <c r="G14" s="13" t="e">
        <f t="shared" si="0"/>
        <v>#VALUE!</v>
      </c>
      <c r="H14" s="12"/>
      <c r="I14" s="13"/>
      <c r="J14" s="32" t="s">
        <v>32</v>
      </c>
      <c r="K14" s="24"/>
      <c r="L14" s="26"/>
    </row>
    <row r="15" spans="1:12" x14ac:dyDescent="0.4">
      <c r="A15" s="8">
        <f t="shared" si="1"/>
        <v>45460</v>
      </c>
      <c r="B15" s="71"/>
      <c r="C15" s="68"/>
      <c r="D15" s="11">
        <v>11</v>
      </c>
      <c r="E15" s="12">
        <v>2.14</v>
      </c>
      <c r="F15" s="13" t="s">
        <v>31</v>
      </c>
      <c r="G15" s="13" t="e">
        <f t="shared" si="0"/>
        <v>#VALUE!</v>
      </c>
      <c r="H15" s="12"/>
      <c r="I15" s="13"/>
      <c r="J15" s="32" t="s">
        <v>32</v>
      </c>
      <c r="K15" s="24"/>
      <c r="L15" s="26"/>
    </row>
    <row r="16" spans="1:12" x14ac:dyDescent="0.4">
      <c r="A16" s="8">
        <f t="shared" si="1"/>
        <v>45460</v>
      </c>
      <c r="B16" s="71"/>
      <c r="C16" s="68"/>
      <c r="D16" s="11">
        <v>12</v>
      </c>
      <c r="E16" s="12">
        <v>2.17</v>
      </c>
      <c r="F16" s="13" t="s">
        <v>31</v>
      </c>
      <c r="G16" s="13" t="e">
        <f t="shared" si="0"/>
        <v>#VALUE!</v>
      </c>
      <c r="H16" s="12"/>
      <c r="I16" s="13"/>
      <c r="J16" s="32" t="s">
        <v>32</v>
      </c>
      <c r="K16" s="24"/>
      <c r="L16" s="26"/>
    </row>
    <row r="17" spans="1:14" x14ac:dyDescent="0.4">
      <c r="A17" s="8">
        <f t="shared" si="1"/>
        <v>45460</v>
      </c>
      <c r="B17" s="71"/>
      <c r="C17" s="68"/>
      <c r="D17" s="11">
        <v>13</v>
      </c>
      <c r="E17" s="12">
        <v>2.1800000000000002</v>
      </c>
      <c r="F17" s="13" t="s">
        <v>31</v>
      </c>
      <c r="G17" s="13" t="e">
        <f t="shared" si="0"/>
        <v>#VALUE!</v>
      </c>
      <c r="H17" s="12"/>
      <c r="I17" s="13"/>
      <c r="J17" s="32" t="s">
        <v>32</v>
      </c>
      <c r="K17" s="24"/>
      <c r="L17" s="26"/>
    </row>
    <row r="18" spans="1:14" x14ac:dyDescent="0.4">
      <c r="A18" s="8">
        <f t="shared" si="1"/>
        <v>45460</v>
      </c>
      <c r="B18" s="71"/>
      <c r="C18" s="68"/>
      <c r="D18" s="11">
        <v>14</v>
      </c>
      <c r="E18" s="12">
        <v>2.14</v>
      </c>
      <c r="F18" s="13" t="s">
        <v>31</v>
      </c>
      <c r="G18" s="13" t="e">
        <f t="shared" si="0"/>
        <v>#VALUE!</v>
      </c>
      <c r="H18" s="12"/>
      <c r="I18" s="13"/>
      <c r="J18" s="32" t="s">
        <v>32</v>
      </c>
      <c r="K18" s="24"/>
      <c r="L18" s="26"/>
    </row>
    <row r="19" spans="1:14" s="23" customFormat="1" x14ac:dyDescent="0.4">
      <c r="A19" s="8">
        <f t="shared" si="1"/>
        <v>45460</v>
      </c>
      <c r="B19" s="71"/>
      <c r="C19" s="68"/>
      <c r="D19" s="11">
        <v>15</v>
      </c>
      <c r="E19" s="12">
        <v>2.06</v>
      </c>
      <c r="F19" s="13" t="s">
        <v>31</v>
      </c>
      <c r="G19" s="13" t="e">
        <f t="shared" si="0"/>
        <v>#VALUE!</v>
      </c>
      <c r="H19" s="33"/>
      <c r="I19" s="25"/>
      <c r="J19" s="32" t="s">
        <v>32</v>
      </c>
      <c r="K19" s="24"/>
      <c r="L19" s="26"/>
    </row>
    <row r="20" spans="1:14" x14ac:dyDescent="0.4">
      <c r="A20" s="8">
        <f t="shared" si="1"/>
        <v>45460</v>
      </c>
      <c r="B20" s="71"/>
      <c r="C20" s="68"/>
      <c r="D20" s="11">
        <v>16</v>
      </c>
      <c r="E20" s="12">
        <v>2.12</v>
      </c>
      <c r="F20" s="13" t="s">
        <v>31</v>
      </c>
      <c r="G20" s="13" t="e">
        <f t="shared" si="0"/>
        <v>#VALUE!</v>
      </c>
      <c r="H20" s="12"/>
      <c r="I20" s="13"/>
      <c r="J20" s="32" t="s">
        <v>32</v>
      </c>
      <c r="K20" s="24"/>
      <c r="L20" s="26"/>
    </row>
    <row r="21" spans="1:14" x14ac:dyDescent="0.4">
      <c r="A21" s="8">
        <f t="shared" si="1"/>
        <v>45460</v>
      </c>
      <c r="B21" s="71"/>
      <c r="C21" s="68"/>
      <c r="D21" s="11">
        <v>17</v>
      </c>
      <c r="E21" s="12">
        <v>2.13</v>
      </c>
      <c r="F21" s="13" t="s">
        <v>31</v>
      </c>
      <c r="G21" s="13" t="e">
        <f t="shared" si="0"/>
        <v>#VALUE!</v>
      </c>
      <c r="H21" s="12"/>
      <c r="I21" s="13"/>
      <c r="J21" s="32" t="s">
        <v>32</v>
      </c>
      <c r="K21" s="24"/>
      <c r="L21" s="26"/>
    </row>
    <row r="22" spans="1:14" x14ac:dyDescent="0.4">
      <c r="A22" s="8">
        <f t="shared" si="1"/>
        <v>45460</v>
      </c>
      <c r="B22" s="71"/>
      <c r="C22" s="68"/>
      <c r="D22" s="11">
        <v>18</v>
      </c>
      <c r="E22" s="12">
        <v>2.13</v>
      </c>
      <c r="F22" s="13" t="s">
        <v>31</v>
      </c>
      <c r="G22" s="13" t="e">
        <f t="shared" si="0"/>
        <v>#VALUE!</v>
      </c>
      <c r="H22" s="12"/>
      <c r="I22" s="13"/>
      <c r="J22" s="32" t="s">
        <v>32</v>
      </c>
      <c r="K22" s="24"/>
      <c r="L22" s="26"/>
    </row>
    <row r="23" spans="1:14" x14ac:dyDescent="0.4">
      <c r="A23" s="8">
        <f t="shared" si="1"/>
        <v>45460</v>
      </c>
      <c r="B23" s="71"/>
      <c r="C23" s="68"/>
      <c r="D23" s="11">
        <v>19</v>
      </c>
      <c r="E23" s="12">
        <v>2.17</v>
      </c>
      <c r="F23" s="13" t="s">
        <v>31</v>
      </c>
      <c r="G23" s="25" t="e">
        <f t="shared" si="0"/>
        <v>#VALUE!</v>
      </c>
      <c r="H23" s="12"/>
      <c r="I23" s="13"/>
      <c r="J23" s="32" t="s">
        <v>32</v>
      </c>
      <c r="K23" s="24"/>
      <c r="L23" s="26"/>
    </row>
    <row r="24" spans="1:14" x14ac:dyDescent="0.4">
      <c r="A24" s="8">
        <f t="shared" si="1"/>
        <v>45460</v>
      </c>
      <c r="B24" s="71"/>
      <c r="C24" s="68"/>
      <c r="D24" s="11">
        <v>20</v>
      </c>
      <c r="E24" s="12">
        <v>2.17</v>
      </c>
      <c r="F24" s="13" t="s">
        <v>31</v>
      </c>
      <c r="G24" s="13" t="e">
        <f t="shared" si="0"/>
        <v>#VALUE!</v>
      </c>
      <c r="H24" s="12"/>
      <c r="I24" s="13"/>
      <c r="J24" s="32" t="s">
        <v>32</v>
      </c>
      <c r="K24" s="24"/>
      <c r="L24" s="26"/>
    </row>
    <row r="25" spans="1:14" x14ac:dyDescent="0.4">
      <c r="A25" s="8">
        <f t="shared" si="1"/>
        <v>45460</v>
      </c>
      <c r="B25" s="71"/>
      <c r="C25" s="68"/>
      <c r="D25" s="11">
        <v>21</v>
      </c>
      <c r="E25" s="12">
        <v>2.14</v>
      </c>
      <c r="F25" s="13" t="s">
        <v>31</v>
      </c>
      <c r="G25" s="13" t="e">
        <f t="shared" si="0"/>
        <v>#VALUE!</v>
      </c>
      <c r="H25" s="12"/>
      <c r="I25" s="13"/>
      <c r="J25" s="32" t="s">
        <v>32</v>
      </c>
      <c r="K25" s="24"/>
      <c r="L25" s="26"/>
      <c r="M25" s="28"/>
      <c r="N25" s="26"/>
    </row>
    <row r="26" spans="1:14" x14ac:dyDescent="0.4">
      <c r="A26" s="8">
        <f t="shared" si="1"/>
        <v>45460</v>
      </c>
      <c r="B26" s="71"/>
      <c r="C26" s="68"/>
      <c r="D26" s="11">
        <v>22</v>
      </c>
      <c r="E26" s="12">
        <v>2.16</v>
      </c>
      <c r="F26" s="13" t="s">
        <v>31</v>
      </c>
      <c r="G26" s="13" t="e">
        <f t="shared" si="0"/>
        <v>#VALUE!</v>
      </c>
      <c r="H26" s="12"/>
      <c r="I26" s="13"/>
      <c r="J26" s="32" t="s">
        <v>32</v>
      </c>
      <c r="K26" s="24"/>
      <c r="L26" s="26"/>
      <c r="M26" s="28"/>
      <c r="N26" s="26"/>
    </row>
    <row r="27" spans="1:14" x14ac:dyDescent="0.4">
      <c r="A27" s="8">
        <f t="shared" si="1"/>
        <v>45460</v>
      </c>
      <c r="B27" s="71"/>
      <c r="C27" s="68"/>
      <c r="D27" s="11">
        <v>23</v>
      </c>
      <c r="E27" s="12">
        <v>2.17</v>
      </c>
      <c r="F27" s="13" t="s">
        <v>31</v>
      </c>
      <c r="G27" s="13" t="e">
        <f t="shared" si="0"/>
        <v>#VALUE!</v>
      </c>
      <c r="H27" s="12"/>
      <c r="I27" s="13"/>
      <c r="J27" s="32" t="s">
        <v>32</v>
      </c>
      <c r="K27" s="24"/>
      <c r="L27" s="26"/>
    </row>
    <row r="28" spans="1:14" x14ac:dyDescent="0.4">
      <c r="A28" s="8">
        <f t="shared" si="1"/>
        <v>45460</v>
      </c>
      <c r="B28" s="72"/>
      <c r="C28" s="69"/>
      <c r="D28" s="11">
        <v>24</v>
      </c>
      <c r="E28" s="12">
        <v>2.1800000000000002</v>
      </c>
      <c r="F28" s="13" t="s">
        <v>31</v>
      </c>
      <c r="G28" s="25" t="e">
        <f t="shared" si="0"/>
        <v>#VALUE!</v>
      </c>
      <c r="H28" s="12"/>
      <c r="I28" s="13"/>
      <c r="J28" s="32" t="s">
        <v>32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33</v>
      </c>
      <c r="C30" s="64"/>
      <c r="D30" s="64"/>
      <c r="E30" s="65"/>
      <c r="F30" s="27" t="s">
        <v>16</v>
      </c>
      <c r="G30" s="55" t="s">
        <v>34</v>
      </c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66"/>
      <c r="C32" s="66"/>
      <c r="D32" s="66"/>
      <c r="E32" s="66"/>
      <c r="F32" s="22" t="s">
        <v>9</v>
      </c>
      <c r="G32" s="58"/>
      <c r="H32" s="59"/>
      <c r="I32" s="59"/>
      <c r="J32" s="59"/>
      <c r="K32" s="6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E4" sqref="E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36</v>
      </c>
      <c r="C2" s="39" t="s">
        <v>1</v>
      </c>
      <c r="D2" s="61" t="s">
        <v>37</v>
      </c>
      <c r="E2" s="62"/>
      <c r="F2" s="14" t="s">
        <v>18</v>
      </c>
      <c r="G2" s="52" t="s">
        <v>19</v>
      </c>
      <c r="H2" s="53"/>
      <c r="I2" s="54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45460</v>
      </c>
      <c r="B5" s="70" t="s">
        <v>22</v>
      </c>
      <c r="C5" s="67" t="s">
        <v>30</v>
      </c>
      <c r="D5" s="11">
        <v>1</v>
      </c>
      <c r="E5" s="12">
        <v>2.08</v>
      </c>
      <c r="F5" s="13">
        <v>1.2270000000000001</v>
      </c>
      <c r="G5" s="13">
        <f>$F5+0.0007*($J5-25)</f>
        <v>1.2277</v>
      </c>
      <c r="H5" s="12"/>
      <c r="I5" s="13"/>
      <c r="J5" s="32">
        <v>26</v>
      </c>
      <c r="K5" s="24"/>
      <c r="L5" s="26"/>
    </row>
    <row r="6" spans="1:12" x14ac:dyDescent="0.4">
      <c r="A6" s="8">
        <f>A5</f>
        <v>45460</v>
      </c>
      <c r="B6" s="71"/>
      <c r="C6" s="68"/>
      <c r="D6" s="11">
        <v>2</v>
      </c>
      <c r="E6" s="12">
        <v>2.08</v>
      </c>
      <c r="F6" s="13">
        <v>1.2230000000000001</v>
      </c>
      <c r="G6" s="13">
        <f t="shared" ref="G6:G28" si="0">$F6+0.0007*($J6-25)</f>
        <v>1.2237</v>
      </c>
      <c r="H6" s="12"/>
      <c r="I6" s="13"/>
      <c r="J6" s="32">
        <v>26</v>
      </c>
      <c r="K6" s="24"/>
      <c r="L6" s="26"/>
    </row>
    <row r="7" spans="1:12" x14ac:dyDescent="0.4">
      <c r="A7" s="8">
        <f t="shared" ref="A7:A28" si="1">A6</f>
        <v>45460</v>
      </c>
      <c r="B7" s="71"/>
      <c r="C7" s="68"/>
      <c r="D7" s="11">
        <v>3</v>
      </c>
      <c r="E7" s="12">
        <v>2.08</v>
      </c>
      <c r="F7" s="13">
        <v>1.2230000000000001</v>
      </c>
      <c r="G7" s="13">
        <f t="shared" si="0"/>
        <v>1.2237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45460</v>
      </c>
      <c r="B8" s="71"/>
      <c r="C8" s="68"/>
      <c r="D8" s="11">
        <v>4</v>
      </c>
      <c r="E8" s="12">
        <v>2.08</v>
      </c>
      <c r="F8" s="13">
        <v>1.2290000000000001</v>
      </c>
      <c r="G8" s="13">
        <f t="shared" si="0"/>
        <v>1.2297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45460</v>
      </c>
      <c r="B9" s="71"/>
      <c r="C9" s="68"/>
      <c r="D9" s="11">
        <v>5</v>
      </c>
      <c r="E9" s="12">
        <v>2.08</v>
      </c>
      <c r="F9" s="13">
        <v>1.236</v>
      </c>
      <c r="G9" s="25">
        <f t="shared" si="0"/>
        <v>1.2366999999999999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45460</v>
      </c>
      <c r="B10" s="71"/>
      <c r="C10" s="68"/>
      <c r="D10" s="11">
        <v>6</v>
      </c>
      <c r="E10" s="12">
        <v>2.0699999999999998</v>
      </c>
      <c r="F10" s="13">
        <v>1.2250000000000001</v>
      </c>
      <c r="G10" s="13">
        <f t="shared" si="0"/>
        <v>1.2257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45460</v>
      </c>
      <c r="B11" s="71"/>
      <c r="C11" s="68"/>
      <c r="D11" s="11">
        <v>7</v>
      </c>
      <c r="E11" s="12">
        <v>2.06</v>
      </c>
      <c r="F11" s="13">
        <v>1.212</v>
      </c>
      <c r="G11" s="13">
        <f t="shared" si="0"/>
        <v>1.2126999999999999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45460</v>
      </c>
      <c r="B12" s="71"/>
      <c r="C12" s="68"/>
      <c r="D12" s="11">
        <v>8</v>
      </c>
      <c r="E12" s="12">
        <v>2.09</v>
      </c>
      <c r="F12" s="13">
        <v>1.2350000000000001</v>
      </c>
      <c r="G12" s="13">
        <f t="shared" si="0"/>
        <v>1.2357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45460</v>
      </c>
      <c r="B13" s="71"/>
      <c r="C13" s="68"/>
      <c r="D13" s="11">
        <v>9</v>
      </c>
      <c r="E13" s="12">
        <v>2.08</v>
      </c>
      <c r="F13" s="13">
        <v>1.228</v>
      </c>
      <c r="G13" s="13">
        <f t="shared" si="0"/>
        <v>1.2286999999999999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45460</v>
      </c>
      <c r="B14" s="71"/>
      <c r="C14" s="68"/>
      <c r="D14" s="11">
        <v>10</v>
      </c>
      <c r="E14" s="12">
        <v>2.0699999999999998</v>
      </c>
      <c r="F14" s="13">
        <v>1.2150000000000001</v>
      </c>
      <c r="G14" s="13">
        <f t="shared" si="0"/>
        <v>1.2157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45460</v>
      </c>
      <c r="B15" s="71"/>
      <c r="C15" s="68"/>
      <c r="D15" s="11">
        <v>11</v>
      </c>
      <c r="E15" s="12">
        <v>2.0699999999999998</v>
      </c>
      <c r="F15" s="13">
        <v>1.216</v>
      </c>
      <c r="G15" s="13">
        <f t="shared" si="0"/>
        <v>1.2166999999999999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45460</v>
      </c>
      <c r="B16" s="71"/>
      <c r="C16" s="68"/>
      <c r="D16" s="11">
        <v>12</v>
      </c>
      <c r="E16" s="12">
        <v>2.0699999999999998</v>
      </c>
      <c r="F16" s="13">
        <v>1.2150000000000001</v>
      </c>
      <c r="G16" s="13">
        <f t="shared" si="0"/>
        <v>1.2157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45460</v>
      </c>
      <c r="B17" s="71"/>
      <c r="C17" s="68"/>
      <c r="D17" s="11">
        <v>13</v>
      </c>
      <c r="E17" s="12">
        <v>2.0499999999999998</v>
      </c>
      <c r="F17" s="13">
        <v>1.206</v>
      </c>
      <c r="G17" s="13">
        <f t="shared" si="0"/>
        <v>1.2066999999999999</v>
      </c>
      <c r="H17" s="12"/>
      <c r="I17" s="13"/>
      <c r="J17" s="32">
        <v>26</v>
      </c>
      <c r="K17" s="24"/>
      <c r="L17" s="26"/>
    </row>
    <row r="18" spans="1:14" x14ac:dyDescent="0.4">
      <c r="A18" s="8">
        <f t="shared" si="1"/>
        <v>45460</v>
      </c>
      <c r="B18" s="71"/>
      <c r="C18" s="68"/>
      <c r="D18" s="11">
        <v>14</v>
      </c>
      <c r="E18" s="12">
        <v>2.0699999999999998</v>
      </c>
      <c r="F18" s="13">
        <v>1.222</v>
      </c>
      <c r="G18" s="13">
        <f t="shared" si="0"/>
        <v>1.2226999999999999</v>
      </c>
      <c r="H18" s="12"/>
      <c r="I18" s="13"/>
      <c r="J18" s="32">
        <v>26</v>
      </c>
      <c r="K18" s="24"/>
      <c r="L18" s="26"/>
    </row>
    <row r="19" spans="1:14" s="23" customFormat="1" x14ac:dyDescent="0.4">
      <c r="A19" s="8">
        <f t="shared" si="1"/>
        <v>45460</v>
      </c>
      <c r="B19" s="71"/>
      <c r="C19" s="68"/>
      <c r="D19" s="11">
        <v>15</v>
      </c>
      <c r="E19" s="12">
        <v>2.0699999999999998</v>
      </c>
      <c r="F19" s="13">
        <v>1.2230000000000001</v>
      </c>
      <c r="G19" s="13">
        <f t="shared" si="0"/>
        <v>1.2237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45460</v>
      </c>
      <c r="B20" s="71"/>
      <c r="C20" s="68"/>
      <c r="D20" s="11">
        <v>16</v>
      </c>
      <c r="E20" s="12">
        <v>2.08</v>
      </c>
      <c r="F20" s="13">
        <v>1.2230000000000001</v>
      </c>
      <c r="G20" s="13">
        <f t="shared" si="0"/>
        <v>1.2237</v>
      </c>
      <c r="H20" s="12"/>
      <c r="I20" s="13"/>
      <c r="J20" s="32">
        <v>26</v>
      </c>
      <c r="K20" s="24"/>
      <c r="L20" s="26"/>
    </row>
    <row r="21" spans="1:14" x14ac:dyDescent="0.4">
      <c r="A21" s="8">
        <f t="shared" si="1"/>
        <v>45460</v>
      </c>
      <c r="B21" s="71"/>
      <c r="C21" s="68"/>
      <c r="D21" s="11">
        <v>17</v>
      </c>
      <c r="E21" s="12">
        <v>2.0699999999999998</v>
      </c>
      <c r="F21" s="13">
        <v>1.2230000000000001</v>
      </c>
      <c r="G21" s="13">
        <f t="shared" si="0"/>
        <v>1.2237</v>
      </c>
      <c r="H21" s="12"/>
      <c r="I21" s="13"/>
      <c r="J21" s="32">
        <v>26</v>
      </c>
      <c r="K21" s="24"/>
      <c r="L21" s="26"/>
    </row>
    <row r="22" spans="1:14" x14ac:dyDescent="0.4">
      <c r="A22" s="8">
        <f t="shared" si="1"/>
        <v>45460</v>
      </c>
      <c r="B22" s="71"/>
      <c r="C22" s="68"/>
      <c r="D22" s="11">
        <v>18</v>
      </c>
      <c r="E22" s="12">
        <v>2.06</v>
      </c>
      <c r="F22" s="13">
        <v>1.21</v>
      </c>
      <c r="G22" s="13">
        <f t="shared" si="0"/>
        <v>1.2106999999999999</v>
      </c>
      <c r="H22" s="12"/>
      <c r="I22" s="13"/>
      <c r="J22" s="32">
        <v>26</v>
      </c>
      <c r="K22" s="24"/>
      <c r="L22" s="26"/>
    </row>
    <row r="23" spans="1:14" x14ac:dyDescent="0.4">
      <c r="A23" s="8">
        <f t="shared" si="1"/>
        <v>45460</v>
      </c>
      <c r="B23" s="71"/>
      <c r="C23" s="68"/>
      <c r="D23" s="11">
        <v>19</v>
      </c>
      <c r="E23" s="12">
        <v>2.09</v>
      </c>
      <c r="F23" s="13">
        <v>1.2370000000000001</v>
      </c>
      <c r="G23" s="25">
        <f t="shared" si="0"/>
        <v>1.2377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45460</v>
      </c>
      <c r="B24" s="71"/>
      <c r="C24" s="68"/>
      <c r="D24" s="11">
        <v>20</v>
      </c>
      <c r="E24" s="12">
        <v>2.08</v>
      </c>
      <c r="F24" s="13">
        <v>1.2270000000000001</v>
      </c>
      <c r="G24" s="13">
        <f t="shared" si="0"/>
        <v>1.2277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45460</v>
      </c>
      <c r="B25" s="71"/>
      <c r="C25" s="68"/>
      <c r="D25" s="11">
        <v>21</v>
      </c>
      <c r="E25" s="12">
        <v>2.08</v>
      </c>
      <c r="F25" s="13">
        <v>1.23</v>
      </c>
      <c r="G25" s="13">
        <f t="shared" si="0"/>
        <v>1.2306999999999999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45460</v>
      </c>
      <c r="B26" s="71"/>
      <c r="C26" s="68"/>
      <c r="D26" s="11">
        <v>22</v>
      </c>
      <c r="E26" s="12">
        <v>2.09</v>
      </c>
      <c r="F26" s="13">
        <v>1.2310000000000001</v>
      </c>
      <c r="G26" s="13">
        <f t="shared" si="0"/>
        <v>1.2317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45460</v>
      </c>
      <c r="B27" s="71"/>
      <c r="C27" s="68"/>
      <c r="D27" s="11">
        <v>23</v>
      </c>
      <c r="E27" s="12">
        <v>2.08</v>
      </c>
      <c r="F27" s="13">
        <v>1.2390000000000001</v>
      </c>
      <c r="G27" s="13">
        <f t="shared" si="0"/>
        <v>1.2397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45460</v>
      </c>
      <c r="B28" s="72"/>
      <c r="C28" s="69"/>
      <c r="D28" s="11">
        <v>24</v>
      </c>
      <c r="E28" s="12">
        <v>2.09</v>
      </c>
      <c r="F28" s="13">
        <v>1.236</v>
      </c>
      <c r="G28" s="25">
        <f t="shared" si="0"/>
        <v>1.2366999999999999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35</v>
      </c>
      <c r="C30" s="64"/>
      <c r="D30" s="64"/>
      <c r="E30" s="65"/>
      <c r="F30" s="27" t="s">
        <v>16</v>
      </c>
      <c r="G30" s="55"/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66"/>
      <c r="C32" s="66"/>
      <c r="D32" s="66"/>
      <c r="E32" s="66"/>
      <c r="F32" s="22" t="s">
        <v>9</v>
      </c>
      <c r="G32" s="58"/>
      <c r="H32" s="59"/>
      <c r="I32" s="59"/>
      <c r="J32" s="59"/>
      <c r="K32" s="6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zoomScale="85" zoomScaleNormal="85" workbookViewId="0">
      <selection activeCell="E4" sqref="E4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39" t="s">
        <v>0</v>
      </c>
      <c r="B2" s="38" t="s">
        <v>38</v>
      </c>
      <c r="C2" s="39" t="s">
        <v>1</v>
      </c>
      <c r="D2" s="61" t="s">
        <v>39</v>
      </c>
      <c r="E2" s="62"/>
      <c r="F2" s="14" t="s">
        <v>18</v>
      </c>
      <c r="G2" s="52" t="s">
        <v>19</v>
      </c>
      <c r="H2" s="53"/>
      <c r="I2" s="54"/>
      <c r="J2" s="39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45460</v>
      </c>
      <c r="B5" s="70" t="s">
        <v>22</v>
      </c>
      <c r="C5" s="67" t="s">
        <v>40</v>
      </c>
      <c r="D5" s="11">
        <v>1</v>
      </c>
      <c r="E5" s="12">
        <v>2.16</v>
      </c>
      <c r="F5" s="13" t="s">
        <v>31</v>
      </c>
      <c r="G5" s="13" t="e">
        <f>$F5+0.0007*($J5-25)</f>
        <v>#VALUE!</v>
      </c>
      <c r="H5" s="12"/>
      <c r="I5" s="13"/>
      <c r="J5" s="32"/>
      <c r="K5" s="24"/>
      <c r="L5" s="26"/>
    </row>
    <row r="6" spans="1:12" x14ac:dyDescent="0.4">
      <c r="A6" s="8">
        <f>A5</f>
        <v>45460</v>
      </c>
      <c r="B6" s="71"/>
      <c r="C6" s="68"/>
      <c r="D6" s="11">
        <v>2</v>
      </c>
      <c r="E6" s="12">
        <v>2.14</v>
      </c>
      <c r="F6" s="13">
        <v>1.2829999999999999</v>
      </c>
      <c r="G6" s="13">
        <f t="shared" ref="G6:G28" si="0">$F6+0.0007*($J6-25)</f>
        <v>1.2836999999999998</v>
      </c>
      <c r="H6" s="12"/>
      <c r="I6" s="13"/>
      <c r="J6" s="32">
        <v>26</v>
      </c>
      <c r="K6" s="24"/>
      <c r="L6" s="26"/>
    </row>
    <row r="7" spans="1:12" x14ac:dyDescent="0.4">
      <c r="A7" s="8">
        <f t="shared" ref="A7:A28" si="1">A6</f>
        <v>45460</v>
      </c>
      <c r="B7" s="71"/>
      <c r="C7" s="68"/>
      <c r="D7" s="11">
        <v>3</v>
      </c>
      <c r="E7" s="12">
        <v>2.13</v>
      </c>
      <c r="F7" s="13">
        <v>1.2809999999999999</v>
      </c>
      <c r="G7" s="13">
        <f t="shared" si="0"/>
        <v>1.2816999999999998</v>
      </c>
      <c r="H7" s="12"/>
      <c r="I7" s="13"/>
      <c r="J7" s="32">
        <v>26</v>
      </c>
      <c r="K7" s="24"/>
      <c r="L7" s="26"/>
    </row>
    <row r="8" spans="1:12" s="23" customFormat="1" x14ac:dyDescent="0.4">
      <c r="A8" s="8">
        <f t="shared" si="1"/>
        <v>45460</v>
      </c>
      <c r="B8" s="71"/>
      <c r="C8" s="68"/>
      <c r="D8" s="11">
        <v>4</v>
      </c>
      <c r="E8" s="12">
        <v>2.13</v>
      </c>
      <c r="F8" s="13">
        <v>1.284</v>
      </c>
      <c r="G8" s="13">
        <f t="shared" si="0"/>
        <v>1.2847</v>
      </c>
      <c r="H8" s="12"/>
      <c r="I8" s="13"/>
      <c r="J8" s="32">
        <v>26</v>
      </c>
      <c r="K8" s="24"/>
      <c r="L8" s="26"/>
    </row>
    <row r="9" spans="1:12" x14ac:dyDescent="0.4">
      <c r="A9" s="8">
        <f t="shared" si="1"/>
        <v>45460</v>
      </c>
      <c r="B9" s="71"/>
      <c r="C9" s="68"/>
      <c r="D9" s="11">
        <v>5</v>
      </c>
      <c r="E9" s="12">
        <v>2.12</v>
      </c>
      <c r="F9" s="13">
        <v>1.266</v>
      </c>
      <c r="G9" s="25">
        <f t="shared" si="0"/>
        <v>1.2666999999999999</v>
      </c>
      <c r="H9" s="12"/>
      <c r="I9" s="13"/>
      <c r="J9" s="32">
        <v>26</v>
      </c>
      <c r="K9" s="24"/>
      <c r="L9" s="26"/>
    </row>
    <row r="10" spans="1:12" x14ac:dyDescent="0.4">
      <c r="A10" s="8">
        <f t="shared" si="1"/>
        <v>45460</v>
      </c>
      <c r="B10" s="71"/>
      <c r="C10" s="68"/>
      <c r="D10" s="11">
        <v>6</v>
      </c>
      <c r="E10" s="12">
        <v>2.14</v>
      </c>
      <c r="F10" s="13">
        <v>1.2809999999999999</v>
      </c>
      <c r="G10" s="13">
        <f t="shared" si="0"/>
        <v>1.2816999999999998</v>
      </c>
      <c r="H10" s="12"/>
      <c r="I10" s="13"/>
      <c r="J10" s="32">
        <v>26</v>
      </c>
      <c r="K10" s="24"/>
      <c r="L10" s="26"/>
    </row>
    <row r="11" spans="1:12" x14ac:dyDescent="0.4">
      <c r="A11" s="8">
        <f t="shared" si="1"/>
        <v>45460</v>
      </c>
      <c r="B11" s="71"/>
      <c r="C11" s="68"/>
      <c r="D11" s="11">
        <v>7</v>
      </c>
      <c r="E11" s="12">
        <v>2.13</v>
      </c>
      <c r="F11" s="13">
        <v>1.2769999999999999</v>
      </c>
      <c r="G11" s="13">
        <f t="shared" si="0"/>
        <v>1.2776999999999998</v>
      </c>
      <c r="H11" s="12"/>
      <c r="I11" s="13"/>
      <c r="J11" s="32">
        <v>26</v>
      </c>
      <c r="K11" s="24"/>
      <c r="L11" s="26"/>
    </row>
    <row r="12" spans="1:12" x14ac:dyDescent="0.4">
      <c r="A12" s="8">
        <f t="shared" si="1"/>
        <v>45460</v>
      </c>
      <c r="B12" s="71"/>
      <c r="C12" s="68"/>
      <c r="D12" s="11">
        <v>8</v>
      </c>
      <c r="E12" s="12">
        <v>2.13</v>
      </c>
      <c r="F12" s="13">
        <v>1.2749999999999999</v>
      </c>
      <c r="G12" s="13">
        <f t="shared" si="0"/>
        <v>1.2756999999999998</v>
      </c>
      <c r="H12" s="12"/>
      <c r="I12" s="13"/>
      <c r="J12" s="32">
        <v>26</v>
      </c>
      <c r="K12" s="24"/>
      <c r="L12" s="26"/>
    </row>
    <row r="13" spans="1:12" x14ac:dyDescent="0.4">
      <c r="A13" s="8">
        <f t="shared" si="1"/>
        <v>45460</v>
      </c>
      <c r="B13" s="71"/>
      <c r="C13" s="68"/>
      <c r="D13" s="11">
        <v>9</v>
      </c>
      <c r="E13" s="12">
        <v>2.13</v>
      </c>
      <c r="F13" s="13">
        <v>1.276</v>
      </c>
      <c r="G13" s="13">
        <f t="shared" si="0"/>
        <v>1.2766999999999999</v>
      </c>
      <c r="H13" s="12"/>
      <c r="I13" s="13"/>
      <c r="J13" s="32">
        <v>26</v>
      </c>
      <c r="K13" s="24"/>
      <c r="L13" s="26"/>
    </row>
    <row r="14" spans="1:12" x14ac:dyDescent="0.4">
      <c r="A14" s="8">
        <f t="shared" si="1"/>
        <v>45460</v>
      </c>
      <c r="B14" s="71"/>
      <c r="C14" s="68"/>
      <c r="D14" s="11">
        <v>10</v>
      </c>
      <c r="E14" s="12">
        <v>2.13</v>
      </c>
      <c r="F14" s="13">
        <v>1.2769999999999999</v>
      </c>
      <c r="G14" s="13">
        <f t="shared" si="0"/>
        <v>1.2776999999999998</v>
      </c>
      <c r="H14" s="12"/>
      <c r="I14" s="13"/>
      <c r="J14" s="32">
        <v>26</v>
      </c>
      <c r="K14" s="24"/>
      <c r="L14" s="26"/>
    </row>
    <row r="15" spans="1:12" x14ac:dyDescent="0.4">
      <c r="A15" s="8">
        <f t="shared" si="1"/>
        <v>45460</v>
      </c>
      <c r="B15" s="71"/>
      <c r="C15" s="68"/>
      <c r="D15" s="11">
        <v>11</v>
      </c>
      <c r="E15" s="12">
        <v>2.14</v>
      </c>
      <c r="F15" s="13">
        <v>1.2849999999999999</v>
      </c>
      <c r="G15" s="13">
        <f t="shared" si="0"/>
        <v>1.2856999999999998</v>
      </c>
      <c r="H15" s="12"/>
      <c r="I15" s="13"/>
      <c r="J15" s="32">
        <v>26</v>
      </c>
      <c r="K15" s="24"/>
      <c r="L15" s="26"/>
    </row>
    <row r="16" spans="1:12" x14ac:dyDescent="0.4">
      <c r="A16" s="8">
        <f t="shared" si="1"/>
        <v>45460</v>
      </c>
      <c r="B16" s="71"/>
      <c r="C16" s="68"/>
      <c r="D16" s="11">
        <v>12</v>
      </c>
      <c r="E16" s="12">
        <v>2.13</v>
      </c>
      <c r="F16" s="13">
        <v>1.2769999999999999</v>
      </c>
      <c r="G16" s="13">
        <f t="shared" si="0"/>
        <v>1.2776999999999998</v>
      </c>
      <c r="H16" s="12"/>
      <c r="I16" s="13"/>
      <c r="J16" s="32">
        <v>26</v>
      </c>
      <c r="K16" s="24"/>
      <c r="L16" s="26"/>
    </row>
    <row r="17" spans="1:14" x14ac:dyDescent="0.4">
      <c r="A17" s="8">
        <f t="shared" si="1"/>
        <v>45460</v>
      </c>
      <c r="B17" s="71"/>
      <c r="C17" s="68"/>
      <c r="D17" s="11">
        <v>13</v>
      </c>
      <c r="E17" s="12">
        <v>2.13</v>
      </c>
      <c r="F17" s="13">
        <v>1.276</v>
      </c>
      <c r="G17" s="13">
        <f t="shared" si="0"/>
        <v>1.2766999999999999</v>
      </c>
      <c r="H17" s="12"/>
      <c r="I17" s="13"/>
      <c r="J17" s="32">
        <v>26</v>
      </c>
      <c r="K17" s="24"/>
      <c r="L17" s="26"/>
    </row>
    <row r="18" spans="1:14" x14ac:dyDescent="0.4">
      <c r="A18" s="8">
        <f t="shared" si="1"/>
        <v>45460</v>
      </c>
      <c r="B18" s="71"/>
      <c r="C18" s="68"/>
      <c r="D18" s="11">
        <v>14</v>
      </c>
      <c r="E18" s="12">
        <v>2.13</v>
      </c>
      <c r="F18" s="13">
        <v>1.278</v>
      </c>
      <c r="G18" s="13">
        <f t="shared" si="0"/>
        <v>1.2786999999999999</v>
      </c>
      <c r="H18" s="12"/>
      <c r="I18" s="13"/>
      <c r="J18" s="32">
        <v>26</v>
      </c>
      <c r="K18" s="24"/>
      <c r="L18" s="26"/>
    </row>
    <row r="19" spans="1:14" s="23" customFormat="1" x14ac:dyDescent="0.4">
      <c r="A19" s="8">
        <f t="shared" si="1"/>
        <v>45460</v>
      </c>
      <c r="B19" s="71"/>
      <c r="C19" s="68"/>
      <c r="D19" s="11">
        <v>15</v>
      </c>
      <c r="E19" s="12">
        <v>2.13</v>
      </c>
      <c r="F19" s="13">
        <v>1.28</v>
      </c>
      <c r="G19" s="13">
        <f t="shared" si="0"/>
        <v>1.2806999999999999</v>
      </c>
      <c r="H19" s="33"/>
      <c r="I19" s="25"/>
      <c r="J19" s="32">
        <v>26</v>
      </c>
      <c r="K19" s="24"/>
      <c r="L19" s="26"/>
    </row>
    <row r="20" spans="1:14" x14ac:dyDescent="0.4">
      <c r="A20" s="8">
        <f t="shared" si="1"/>
        <v>45460</v>
      </c>
      <c r="B20" s="71"/>
      <c r="C20" s="68"/>
      <c r="D20" s="11">
        <v>16</v>
      </c>
      <c r="E20" s="12">
        <v>2.14</v>
      </c>
      <c r="F20" s="13">
        <v>1.2809999999999999</v>
      </c>
      <c r="G20" s="13">
        <f t="shared" si="0"/>
        <v>1.2816999999999998</v>
      </c>
      <c r="H20" s="12"/>
      <c r="I20" s="13"/>
      <c r="J20" s="32">
        <v>26</v>
      </c>
      <c r="K20" s="24"/>
      <c r="L20" s="26"/>
    </row>
    <row r="21" spans="1:14" x14ac:dyDescent="0.4">
      <c r="A21" s="8">
        <f t="shared" si="1"/>
        <v>45460</v>
      </c>
      <c r="B21" s="71"/>
      <c r="C21" s="68"/>
      <c r="D21" s="11">
        <v>17</v>
      </c>
      <c r="E21" s="12">
        <v>2.14</v>
      </c>
      <c r="F21" s="13">
        <v>1.284</v>
      </c>
      <c r="G21" s="13">
        <f t="shared" si="0"/>
        <v>1.2847</v>
      </c>
      <c r="H21" s="12"/>
      <c r="I21" s="13"/>
      <c r="J21" s="32">
        <v>26</v>
      </c>
      <c r="K21" s="24"/>
      <c r="L21" s="26"/>
    </row>
    <row r="22" spans="1:14" x14ac:dyDescent="0.4">
      <c r="A22" s="8">
        <f t="shared" si="1"/>
        <v>45460</v>
      </c>
      <c r="B22" s="71"/>
      <c r="C22" s="68"/>
      <c r="D22" s="11">
        <v>18</v>
      </c>
      <c r="E22" s="12">
        <v>2.13</v>
      </c>
      <c r="F22" s="13">
        <v>1.284</v>
      </c>
      <c r="G22" s="13">
        <f t="shared" si="0"/>
        <v>1.2847</v>
      </c>
      <c r="H22" s="12"/>
      <c r="I22" s="13"/>
      <c r="J22" s="32">
        <v>26</v>
      </c>
      <c r="K22" s="24"/>
      <c r="L22" s="26"/>
    </row>
    <row r="23" spans="1:14" x14ac:dyDescent="0.4">
      <c r="A23" s="8">
        <f t="shared" si="1"/>
        <v>45460</v>
      </c>
      <c r="B23" s="71"/>
      <c r="C23" s="68"/>
      <c r="D23" s="11">
        <v>19</v>
      </c>
      <c r="E23" s="12">
        <v>2.14</v>
      </c>
      <c r="F23" s="13">
        <v>1.2809999999999999</v>
      </c>
      <c r="G23" s="25">
        <f t="shared" si="0"/>
        <v>1.2816999999999998</v>
      </c>
      <c r="H23" s="12"/>
      <c r="I23" s="13"/>
      <c r="J23" s="32">
        <v>26</v>
      </c>
      <c r="K23" s="24"/>
      <c r="L23" s="26"/>
    </row>
    <row r="24" spans="1:14" x14ac:dyDescent="0.4">
      <c r="A24" s="8">
        <f t="shared" si="1"/>
        <v>45460</v>
      </c>
      <c r="B24" s="71"/>
      <c r="C24" s="68"/>
      <c r="D24" s="11">
        <v>20</v>
      </c>
      <c r="E24" s="12">
        <v>2.13</v>
      </c>
      <c r="F24" s="13">
        <v>1.276</v>
      </c>
      <c r="G24" s="13">
        <f t="shared" si="0"/>
        <v>1.2766999999999999</v>
      </c>
      <c r="H24" s="12"/>
      <c r="I24" s="13"/>
      <c r="J24" s="32">
        <v>26</v>
      </c>
      <c r="K24" s="24"/>
      <c r="L24" s="26"/>
    </row>
    <row r="25" spans="1:14" x14ac:dyDescent="0.4">
      <c r="A25" s="8">
        <f t="shared" si="1"/>
        <v>45460</v>
      </c>
      <c r="B25" s="71"/>
      <c r="C25" s="68"/>
      <c r="D25" s="11">
        <v>21</v>
      </c>
      <c r="E25" s="12">
        <v>2.13</v>
      </c>
      <c r="F25" s="13">
        <v>1.2729999999999999</v>
      </c>
      <c r="G25" s="13">
        <f t="shared" si="0"/>
        <v>1.2736999999999998</v>
      </c>
      <c r="H25" s="12"/>
      <c r="I25" s="13"/>
      <c r="J25" s="32">
        <v>26</v>
      </c>
      <c r="K25" s="24"/>
      <c r="L25" s="26"/>
      <c r="M25" s="28"/>
      <c r="N25" s="26"/>
    </row>
    <row r="26" spans="1:14" x14ac:dyDescent="0.4">
      <c r="A26" s="8">
        <f t="shared" si="1"/>
        <v>45460</v>
      </c>
      <c r="B26" s="71"/>
      <c r="C26" s="68"/>
      <c r="D26" s="11">
        <v>22</v>
      </c>
      <c r="E26" s="12">
        <v>2.13</v>
      </c>
      <c r="F26" s="13">
        <v>1.276</v>
      </c>
      <c r="G26" s="13">
        <f t="shared" si="0"/>
        <v>1.2766999999999999</v>
      </c>
      <c r="H26" s="12"/>
      <c r="I26" s="13"/>
      <c r="J26" s="32">
        <v>26</v>
      </c>
      <c r="K26" s="24"/>
      <c r="L26" s="26"/>
      <c r="M26" s="28"/>
      <c r="N26" s="26"/>
    </row>
    <row r="27" spans="1:14" x14ac:dyDescent="0.4">
      <c r="A27" s="8">
        <f t="shared" si="1"/>
        <v>45460</v>
      </c>
      <c r="B27" s="71"/>
      <c r="C27" s="68"/>
      <c r="D27" s="11">
        <v>23</v>
      </c>
      <c r="E27" s="12">
        <v>2.13</v>
      </c>
      <c r="F27" s="13">
        <v>1.2769999999999999</v>
      </c>
      <c r="G27" s="13">
        <f t="shared" si="0"/>
        <v>1.2776999999999998</v>
      </c>
      <c r="H27" s="12"/>
      <c r="I27" s="13"/>
      <c r="J27" s="32">
        <v>26</v>
      </c>
      <c r="K27" s="24"/>
      <c r="L27" s="26"/>
    </row>
    <row r="28" spans="1:14" x14ac:dyDescent="0.4">
      <c r="A28" s="8">
        <f t="shared" si="1"/>
        <v>45460</v>
      </c>
      <c r="B28" s="72"/>
      <c r="C28" s="69"/>
      <c r="D28" s="11">
        <v>24</v>
      </c>
      <c r="E28" s="12">
        <v>2.13</v>
      </c>
      <c r="F28" s="13">
        <v>1.276</v>
      </c>
      <c r="G28" s="25">
        <f t="shared" si="0"/>
        <v>1.2766999999999999</v>
      </c>
      <c r="H28" s="12"/>
      <c r="I28" s="13"/>
      <c r="J28" s="32">
        <v>26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86.6" customHeight="1" x14ac:dyDescent="0.4">
      <c r="A30" s="8" t="s">
        <v>12</v>
      </c>
      <c r="B30" s="63" t="s">
        <v>41</v>
      </c>
      <c r="C30" s="64"/>
      <c r="D30" s="64"/>
      <c r="E30" s="65"/>
      <c r="F30" s="27" t="s">
        <v>16</v>
      </c>
      <c r="G30" s="55"/>
      <c r="H30" s="56"/>
      <c r="I30" s="56"/>
      <c r="J30" s="56"/>
      <c r="K30" s="57"/>
    </row>
    <row r="31" spans="1:14" ht="7.95" customHeight="1" x14ac:dyDescent="0.4"/>
    <row r="32" spans="1:14" ht="172.2" customHeight="1" x14ac:dyDescent="0.4">
      <c r="A32" s="22" t="s">
        <v>8</v>
      </c>
      <c r="B32" s="66"/>
      <c r="C32" s="66"/>
      <c r="D32" s="66"/>
      <c r="E32" s="66"/>
      <c r="F32" s="22" t="s">
        <v>9</v>
      </c>
      <c r="G32" s="58"/>
      <c r="H32" s="59"/>
      <c r="I32" s="59"/>
      <c r="J32" s="59"/>
      <c r="K32" s="60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B32:E32"/>
    <mergeCell ref="G32:K32"/>
    <mergeCell ref="D2:E2"/>
    <mergeCell ref="G2:I2"/>
    <mergeCell ref="B5:B28"/>
    <mergeCell ref="C5:C28"/>
    <mergeCell ref="B30:E30"/>
    <mergeCell ref="G30:K3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종합</vt:lpstr>
      <vt:lpstr>V전지</vt:lpstr>
      <vt:lpstr>V전지(2)</vt:lpstr>
      <vt:lpstr>V전지(3)</vt:lpstr>
      <vt:lpstr>V전지(4)</vt:lpstr>
      <vt:lpstr>V전지(5)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2024-06-18T07:28:04Z</dcterms:modified>
</cp:coreProperties>
</file>