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326 LG U+ 문경국사 회수품\"/>
    </mc:Choice>
  </mc:AlternateContent>
  <bookViews>
    <workbookView xWindow="0" yWindow="0" windowWidth="28800" windowHeight="11505"/>
  </bookViews>
  <sheets>
    <sheet name="비상전원용" sheetId="12" r:id="rId1"/>
  </sheets>
  <definedNames>
    <definedName name="_xlnm._FilterDatabase" localSheetId="0" hidden="1">비상전원용!$A$4:$I$12</definedName>
  </definedNames>
  <calcPr calcId="162913"/>
</workbook>
</file>

<file path=xl/calcChain.xml><?xml version="1.0" encoding="utf-8"?>
<calcChain xmlns="http://schemas.openxmlformats.org/spreadsheetml/2006/main">
  <c r="B16" i="12" l="1"/>
  <c r="I12" i="12" l="1"/>
  <c r="I11" i="12"/>
  <c r="I10" i="12"/>
  <c r="I9" i="12"/>
  <c r="I8" i="12"/>
  <c r="I7" i="12"/>
  <c r="I6" i="12"/>
  <c r="F15" i="12" l="1"/>
  <c r="E15" i="12"/>
  <c r="F14" i="12"/>
  <c r="E14" i="12"/>
  <c r="I5" i="12"/>
  <c r="I14" i="12" l="1"/>
  <c r="I13" i="12"/>
  <c r="I15" i="12"/>
</calcChain>
</file>

<file path=xl/sharedStrings.xml><?xml version="1.0" encoding="utf-8"?>
<sst xmlns="http://schemas.openxmlformats.org/spreadsheetml/2006/main" count="39" uniqueCount="25">
  <si>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</si>
  <si>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</si>
  <si>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</si>
  <si>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</si>
  <si>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</si>
  <si>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</si>
  <si>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</si>
  <si>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</si>
  <si>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</si>
  <si>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</si>
  <si>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</si>
  <si>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</si>
  <si>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</si>
  <si>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</si>
  <si>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</si>
  <si>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</si>
  <si>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</si>
  <si>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</si>
  <si>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</si>
  <si>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VGS1600</t>
    <phoneticPr fontId="19" type="noConversion"/>
  </si>
  <si>
    <t>AS</t>
    <phoneticPr fontId="19" type="noConversion"/>
  </si>
  <si>
    <t>2019.07.11</t>
    <phoneticPr fontId="19" type="noConversion"/>
  </si>
  <si>
    <t>LG U+</t>
    <phoneticPr fontId="19" type="noConversion"/>
  </si>
  <si>
    <t>문경국사</t>
    <phoneticPr fontId="19" type="noConversion"/>
  </si>
  <si>
    <t>OFF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</si>
</sst>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123266</xdr:colOff>
      <xdr:row>19</xdr:row>
      <xdr:rowOff>1</xdr:rowOff>
    </xdr:from>
    <xdr:to>
      <xdr:col>2</xdr:col>
      <xdr:colOff>528854</xdr:colOff>
      <xdr:row>26</xdr:row>
      <xdr:rowOff>145677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60" y="6555442"/>
          <a:ext cx="1582206" cy="1557617"/>
        </a:xfrm>
        <a:prstGeom prst="rect">
          <a:avLst/>
        </a:prstGeom>
      </xdr:spPr>
    </xdr:pic>
    <xdr:clientData/>
  </xdr:twoCellAnchor>
  <xdr:twoCellAnchor editAs="oneCell">
    <xdr:from>
      <xdr:col>7</xdr:col>
      <xdr:colOff>788737</xdr:colOff>
      <xdr:row>18</xdr:row>
      <xdr:rowOff>116382</xdr:rowOff>
    </xdr:from>
    <xdr:to>
      <xdr:col>8</xdr:col>
      <xdr:colOff>892147</xdr:colOff>
      <xdr:row>26</xdr:row>
      <xdr:rowOff>147352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1061" y="6470117"/>
          <a:ext cx="1403292" cy="1644617"/>
        </a:xfrm>
        <a:prstGeom prst="rect">
          <a:avLst/>
        </a:prstGeom>
      </xdr:spPr>
    </xdr:pic>
    <xdr:clientData/>
  </xdr:twoCellAnchor>
  <xdr:twoCellAnchor editAs="oneCell">
    <xdr:from>
      <xdr:col>6</xdr:col>
      <xdr:colOff>120707</xdr:colOff>
      <xdr:row>18</xdr:row>
      <xdr:rowOff>131910</xdr:rowOff>
    </xdr:from>
    <xdr:to>
      <xdr:col>7</xdr:col>
      <xdr:colOff>672351</xdr:colOff>
      <xdr:row>26</xdr:row>
      <xdr:rowOff>162880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383" y="6485645"/>
          <a:ext cx="1403292" cy="1644617"/>
        </a:xfrm>
        <a:prstGeom prst="rect">
          <a:avLst/>
        </a:prstGeom>
      </xdr:spPr>
    </xdr:pic>
    <xdr:clientData/>
  </xdr:twoCellAnchor>
  <xdr:twoCellAnchor editAs="oneCell">
    <xdr:from>
      <xdr:col>2</xdr:col>
      <xdr:colOff>729713</xdr:colOff>
      <xdr:row>18</xdr:row>
      <xdr:rowOff>192706</xdr:rowOff>
    </xdr:from>
    <xdr:to>
      <xdr:col>4</xdr:col>
      <xdr:colOff>605121</xdr:colOff>
      <xdr:row>26</xdr:row>
      <xdr:rowOff>156883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021755" y="6562811"/>
          <a:ext cx="1577824" cy="1545084"/>
        </a:xfrm>
        <a:prstGeom prst="rect">
          <a:avLst/>
        </a:prstGeom>
      </xdr:spPr>
    </xdr:pic>
    <xdr:clientData/>
  </xdr:twoCellAnchor>
  <xdr:twoCellAnchor editAs="oneCell">
    <xdr:from>
      <xdr:col>6</xdr:col>
      <xdr:colOff>342267</xdr:colOff>
      <xdr:row>17</xdr:row>
      <xdr:rowOff>219000</xdr:rowOff>
    </xdr:from>
    <xdr:to>
      <xdr:col>8</xdr:col>
      <xdr:colOff>125825</xdr:colOff>
      <xdr:row>17</xdr:row>
      <xdr:rowOff>1863617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2943" y="4522059"/>
          <a:ext cx="1935088" cy="1644617"/>
        </a:xfrm>
        <a:prstGeom prst="rect">
          <a:avLst/>
        </a:prstGeom>
      </xdr:spPr>
    </xdr:pic>
    <xdr:clientData/>
  </xdr:twoCellAnchor>
  <xdr:twoCellAnchor editAs="oneCell">
    <xdr:from>
      <xdr:col>2</xdr:col>
      <xdr:colOff>705177</xdr:colOff>
      <xdr:row>17</xdr:row>
      <xdr:rowOff>178498</xdr:rowOff>
    </xdr:from>
    <xdr:to>
      <xdr:col>4</xdr:col>
      <xdr:colOff>649941</xdr:colOff>
      <xdr:row>17</xdr:row>
      <xdr:rowOff>1823115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013589" y="4481557"/>
          <a:ext cx="1614440" cy="1644617"/>
        </a:xfrm>
        <a:prstGeom prst="rect">
          <a:avLst/>
        </a:prstGeom>
      </xdr:spPr>
    </xdr:pic>
    <xdr:clientData/>
  </xdr:twoCellAnchor>
  <xdr:twoCellAnchor editAs="oneCell">
    <xdr:from>
      <xdr:col>1</xdr:col>
      <xdr:colOff>205237</xdr:colOff>
      <xdr:row>17</xdr:row>
      <xdr:rowOff>205235</xdr:rowOff>
    </xdr:from>
    <xdr:to>
      <xdr:col>2</xdr:col>
      <xdr:colOff>643059</xdr:colOff>
      <xdr:row>17</xdr:row>
      <xdr:rowOff>1849852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7031" y="4508294"/>
          <a:ext cx="1614440" cy="16446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topLeftCell="A2" zoomScale="85" zoomScaleNormal="85" workbookViewId="0">
      <selection activeCell="N18" sqref="N18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4" t="s">
        <v>0</v>
      </c>
      <c r="B2" s="24" t="s">
        <v>19</v>
      </c>
      <c r="C2" s="24" t="s">
        <v>1</v>
      </c>
      <c r="D2" s="30" t="s">
        <v>21</v>
      </c>
      <c r="E2" s="31"/>
      <c r="F2" s="13" t="s">
        <v>5</v>
      </c>
      <c r="G2" s="20" t="s">
        <v>20</v>
      </c>
      <c r="H2" s="24" t="s">
        <v>6</v>
      </c>
      <c r="I2" s="13">
        <v>24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2" t="s">
        <v>18</v>
      </c>
      <c r="G4" s="18" t="s">
        <v>8</v>
      </c>
      <c r="H4" s="22" t="s">
        <v>13</v>
      </c>
      <c r="I4" s="23" t="s">
        <v>14</v>
      </c>
    </row>
    <row r="5" spans="1:9" x14ac:dyDescent="0.3">
      <c r="A5" s="1">
        <v>45377</v>
      </c>
      <c r="B5" s="4" t="s">
        <v>22</v>
      </c>
      <c r="C5" s="4" t="s">
        <v>23</v>
      </c>
      <c r="D5" s="2">
        <v>1</v>
      </c>
      <c r="E5" s="6">
        <v>10.65</v>
      </c>
      <c r="F5" s="6" t="s">
        <v>24</v>
      </c>
      <c r="G5" s="7"/>
      <c r="H5" s="8">
        <v>2.2999999999999998</v>
      </c>
      <c r="I5" s="9" t="e">
        <f t="shared" ref="I5" si="0">F5/H5</f>
        <v>#VALUE!</v>
      </c>
    </row>
    <row r="6" spans="1:9" x14ac:dyDescent="0.3">
      <c r="A6" s="1">
        <v>45377</v>
      </c>
      <c r="B6" s="4" t="s">
        <v>22</v>
      </c>
      <c r="C6" s="4" t="s">
        <v>23</v>
      </c>
      <c r="D6" s="2">
        <v>2</v>
      </c>
      <c r="E6" s="6">
        <v>10.48</v>
      </c>
      <c r="F6" s="6">
        <v>417</v>
      </c>
      <c r="G6" s="7"/>
      <c r="H6" s="8">
        <v>2.2999999999999998</v>
      </c>
      <c r="I6" s="9">
        <f t="shared" ref="I6:I12" si="1">F6/H6</f>
        <v>181.30434782608697</v>
      </c>
    </row>
    <row r="7" spans="1:9" x14ac:dyDescent="0.3">
      <c r="A7" s="1">
        <v>45377</v>
      </c>
      <c r="B7" s="4" t="s">
        <v>22</v>
      </c>
      <c r="C7" s="4" t="s">
        <v>23</v>
      </c>
      <c r="D7" s="2">
        <v>3</v>
      </c>
      <c r="E7" s="6">
        <v>12.54</v>
      </c>
      <c r="F7" s="6">
        <v>751</v>
      </c>
      <c r="G7" s="7"/>
      <c r="H7" s="8">
        <v>2.2999999999999998</v>
      </c>
      <c r="I7" s="9">
        <f t="shared" si="1"/>
        <v>326.52173913043481</v>
      </c>
    </row>
    <row r="8" spans="1:9" x14ac:dyDescent="0.3">
      <c r="A8" s="1">
        <v>45377</v>
      </c>
      <c r="B8" s="4" t="s">
        <v>22</v>
      </c>
      <c r="C8" s="4" t="s">
        <v>23</v>
      </c>
      <c r="D8" s="2">
        <v>4</v>
      </c>
      <c r="E8" s="6">
        <v>10.58</v>
      </c>
      <c r="F8" s="6">
        <v>1564</v>
      </c>
      <c r="G8" s="7"/>
      <c r="H8" s="8">
        <v>2.2999999999999998</v>
      </c>
      <c r="I8" s="9">
        <f t="shared" si="1"/>
        <v>680</v>
      </c>
    </row>
    <row r="9" spans="1:9" x14ac:dyDescent="0.3">
      <c r="A9" s="1">
        <v>45377</v>
      </c>
      <c r="B9" s="4" t="s">
        <v>22</v>
      </c>
      <c r="C9" s="4" t="s">
        <v>23</v>
      </c>
      <c r="D9" s="2">
        <v>5</v>
      </c>
      <c r="E9" s="6">
        <v>10.51</v>
      </c>
      <c r="F9" s="6">
        <v>682</v>
      </c>
      <c r="G9" s="7"/>
      <c r="H9" s="8">
        <v>2.2999999999999998</v>
      </c>
      <c r="I9" s="9">
        <f t="shared" si="1"/>
        <v>296.52173913043481</v>
      </c>
    </row>
    <row r="10" spans="1:9" x14ac:dyDescent="0.3">
      <c r="A10" s="1">
        <v>45377</v>
      </c>
      <c r="B10" s="4" t="s">
        <v>22</v>
      </c>
      <c r="C10" s="4" t="s">
        <v>23</v>
      </c>
      <c r="D10" s="2">
        <v>6</v>
      </c>
      <c r="E10" s="6">
        <v>12.6</v>
      </c>
      <c r="F10" s="6">
        <v>1285</v>
      </c>
      <c r="G10" s="7"/>
      <c r="H10" s="8">
        <v>2.2999999999999998</v>
      </c>
      <c r="I10" s="9">
        <f t="shared" si="1"/>
        <v>558.69565217391312</v>
      </c>
    </row>
    <row r="11" spans="1:9" x14ac:dyDescent="0.3">
      <c r="A11" s="1">
        <v>45377</v>
      </c>
      <c r="B11" s="4" t="s">
        <v>22</v>
      </c>
      <c r="C11" s="4" t="s">
        <v>23</v>
      </c>
      <c r="D11" s="2">
        <v>7</v>
      </c>
      <c r="E11" s="6">
        <v>12.59</v>
      </c>
      <c r="F11" s="6">
        <v>615</v>
      </c>
      <c r="G11" s="7"/>
      <c r="H11" s="8">
        <v>2.2999999999999998</v>
      </c>
      <c r="I11" s="9">
        <f t="shared" si="1"/>
        <v>267.39130434782612</v>
      </c>
    </row>
    <row r="12" spans="1:9" x14ac:dyDescent="0.3">
      <c r="A12" s="1">
        <v>45377</v>
      </c>
      <c r="B12" s="4" t="s">
        <v>22</v>
      </c>
      <c r="C12" s="4" t="s">
        <v>23</v>
      </c>
      <c r="D12" s="2">
        <v>8</v>
      </c>
      <c r="E12" s="6">
        <v>12.58</v>
      </c>
      <c r="F12" s="6">
        <v>282</v>
      </c>
      <c r="G12" s="7"/>
      <c r="H12" s="8">
        <v>2.2999999999999998</v>
      </c>
      <c r="I12" s="9">
        <f t="shared" si="1"/>
        <v>122.60869565217392</v>
      </c>
    </row>
    <row r="13" spans="1:9" x14ac:dyDescent="0.3">
      <c r="A13" s="32" t="s">
        <v>15</v>
      </c>
      <c r="B13" s="33"/>
      <c r="C13" s="33"/>
      <c r="D13" s="34"/>
      <c r="E13" s="6"/>
      <c r="F13" s="6"/>
      <c r="G13" s="7"/>
      <c r="H13" s="8"/>
      <c r="I13" s="21" t="e">
        <f>AVERAGE(I5:I12)</f>
        <v>#VALUE!</v>
      </c>
    </row>
    <row r="14" spans="1:9" x14ac:dyDescent="0.3">
      <c r="A14" s="32" t="s">
        <v>16</v>
      </c>
      <c r="B14" s="33"/>
      <c r="C14" s="33"/>
      <c r="D14" s="34"/>
      <c r="E14" s="6">
        <f>MAX(E5:E12)</f>
        <v>12.6</v>
      </c>
      <c r="F14" s="6">
        <f>MAX(F5:F12)</f>
        <v>1564</v>
      </c>
      <c r="G14" s="7"/>
      <c r="H14" s="8"/>
      <c r="I14" s="21" t="e">
        <f>MAX(I5:I12)</f>
        <v>#VALUE!</v>
      </c>
    </row>
    <row r="15" spans="1:9" x14ac:dyDescent="0.3">
      <c r="A15" s="32" t="s">
        <v>17</v>
      </c>
      <c r="B15" s="33"/>
      <c r="C15" s="33"/>
      <c r="D15" s="34"/>
      <c r="E15" s="6">
        <f>MIN(E5:E12)</f>
        <v>10.48</v>
      </c>
      <c r="F15" s="6">
        <f>MIN(F5:F12)</f>
        <v>282</v>
      </c>
      <c r="G15" s="7"/>
      <c r="H15" s="8"/>
      <c r="I15" s="21" t="e">
        <f>MIN(I5:I12)</f>
        <v>#VALUE!</v>
      </c>
    </row>
    <row r="16" spans="1:9" ht="62.45" customHeight="1" x14ac:dyDescent="0.3">
      <c r="A16" s="1" t="s">
        <v>9</v>
      </c>
      <c r="B16" s="35" t="e">
        <f>- 과충전 및 열폭주로 인한 복배 현상 발생 추정</f>
        <v>#NAME?</v>
      </c>
      <c r="C16" s="26"/>
      <c r="D16" s="26"/>
      <c r="E16" s="27"/>
      <c r="F16" s="5" t="s">
        <v>10</v>
      </c>
      <c r="G16" s="26"/>
      <c r="H16" s="26"/>
      <c r="I16" s="27"/>
    </row>
    <row r="17" spans="1:9" ht="3.75" customHeight="1" x14ac:dyDescent="0.3">
      <c r="H17" s="19"/>
    </row>
    <row r="18" spans="1:9" ht="161.25" customHeight="1" x14ac:dyDescent="0.3">
      <c r="A18" s="5" t="s">
        <v>11</v>
      </c>
      <c r="B18" s="25"/>
      <c r="C18" s="26"/>
      <c r="D18" s="26"/>
      <c r="E18" s="27"/>
      <c r="F18" s="5"/>
      <c r="G18" s="28"/>
      <c r="H18" s="28"/>
      <c r="I18" s="29"/>
    </row>
    <row r="19" spans="1:9" x14ac:dyDescent="0.3">
      <c r="H19" s="19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</sheetData>
  <autoFilter ref="A4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2024-03-26T05:16:51Z</dcterms:modified>
  <cp:contentStatus/>
</cp:coreProperties>
</file>