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4"/>
  </bookViews>
  <sheets>
    <sheet name="현황" sheetId="12" r:id="rId1"/>
    <sheet name="11121019-220721-001" sheetId="5" r:id="rId2"/>
    <sheet name="10986213-210531-002" sheetId="11" r:id="rId3"/>
    <sheet name="11211019-220721-002" sheetId="13" r:id="rId4"/>
    <sheet name="11035548-211102-002" sheetId="14" r:id="rId5"/>
    <sheet name="50005647-220321-001" sheetId="15" r:id="rId6"/>
    <sheet name="11084154-220321-001" sheetId="16" r:id="rId7"/>
    <sheet name="11119295-220715-001" sheetId="17" r:id="rId8"/>
    <sheet name="11027362-211005-001" sheetId="18" r:id="rId9"/>
  </sheets>
  <definedNames>
    <definedName name="_xlnm._FilterDatabase" localSheetId="2" hidden="1">'10986213-210531-002'!$A$4:$K$28</definedName>
    <definedName name="_xlnm._FilterDatabase" localSheetId="8" hidden="1">'11027362-211005-001'!$A$4:$K$28</definedName>
    <definedName name="_xlnm._FilterDatabase" localSheetId="4" hidden="1">'11035548-211102-002'!$A$4:$K$28</definedName>
    <definedName name="_xlnm._FilterDatabase" localSheetId="6" hidden="1">'11084154-220321-001'!$A$4:$K$28</definedName>
    <definedName name="_xlnm._FilterDatabase" localSheetId="7" hidden="1">'11119295-220715-001'!$A$4:$K$28</definedName>
    <definedName name="_xlnm._FilterDatabase" localSheetId="1" hidden="1">'11121019-220721-001'!$A$4:$K$28</definedName>
    <definedName name="_xlnm._FilterDatabase" localSheetId="3" hidden="1">'11211019-220721-002'!$A$4:$K$28</definedName>
    <definedName name="_xlnm._FilterDatabase" localSheetId="5" hidden="1">'50005647-220321-001'!$A$4:$K$28</definedName>
  </definedNames>
  <calcPr calcId="162913"/>
</workbook>
</file>

<file path=xl/calcChain.xml><?xml version="1.0" encoding="utf-8"?>
<calcChain xmlns="http://schemas.openxmlformats.org/spreadsheetml/2006/main">
  <c r="G17" i="15" l="1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3" i="18"/>
  <c r="G12" i="18"/>
  <c r="G11" i="18"/>
  <c r="G10" i="18"/>
  <c r="G9" i="18"/>
  <c r="G8" i="18"/>
  <c r="A8" i="18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G7" i="18"/>
  <c r="A7" i="18"/>
  <c r="G6" i="18"/>
  <c r="A6" i="18"/>
  <c r="G5" i="18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  <c r="A7" i="17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G6" i="17"/>
  <c r="A6" i="17"/>
  <c r="G5" i="17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G13" i="16"/>
  <c r="G12" i="16"/>
  <c r="G11" i="16"/>
  <c r="G10" i="16"/>
  <c r="G9" i="16"/>
  <c r="G8" i="16"/>
  <c r="A8" i="16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G7" i="16"/>
  <c r="A7" i="16"/>
  <c r="G6" i="16"/>
  <c r="A6" i="16"/>
  <c r="G5" i="16"/>
  <c r="G28" i="15"/>
  <c r="G27" i="15"/>
  <c r="G26" i="15"/>
  <c r="G25" i="15"/>
  <c r="G24" i="15"/>
  <c r="G23" i="15"/>
  <c r="G22" i="15"/>
  <c r="G21" i="15"/>
  <c r="G20" i="15"/>
  <c r="G19" i="15"/>
  <c r="G18" i="15"/>
  <c r="G16" i="15"/>
  <c r="G15" i="15"/>
  <c r="G14" i="15"/>
  <c r="G13" i="15"/>
  <c r="G12" i="15"/>
  <c r="G11" i="15"/>
  <c r="G10" i="15"/>
  <c r="G9" i="15"/>
  <c r="G8" i="15"/>
  <c r="A8" i="15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G7" i="15"/>
  <c r="A7" i="15"/>
  <c r="G6" i="15"/>
  <c r="A6" i="15"/>
  <c r="G5" i="15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A6" i="14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G5" i="14"/>
  <c r="G28" i="13" l="1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A6" i="13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G5" i="13"/>
  <c r="G28" i="5" l="1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A8" i="5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7" i="5"/>
  <c r="A7" i="5"/>
  <c r="G6" i="5"/>
  <c r="A6" i="5"/>
  <c r="G5" i="5"/>
  <c r="G28" i="11" l="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A6" i="1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G5" i="11"/>
</calcChain>
</file>

<file path=xl/sharedStrings.xml><?xml version="1.0" encoding="utf-8"?>
<sst xmlns="http://schemas.openxmlformats.org/spreadsheetml/2006/main" count="272" uniqueCount="110">
  <si>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</si>
  <si>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</si>
  <si>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</si>
  <si>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</si>
  <si>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</si>
  <si>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</si>
  <si>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</si>
  <si>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</si>
  <si>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</si>
  <si>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</si>
  <si>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</si>
  <si>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</si>
  <si>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</si>
  <si>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</si>
  <si>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</si>
  <si>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</si>
  <si>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</si>
  <si>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</si>
  <si>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</si>
  <si>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BS</t>
    <phoneticPr fontId="19" type="noConversion"/>
  </si>
  <si>
    <t>한국타이어
대전공장</t>
    <phoneticPr fontId="19" type="noConversion"/>
  </si>
  <si>
    <t>점검일자</t>
    <phoneticPr fontId="19" type="noConversion"/>
  </si>
  <si>
    <t>제품명</t>
    <phoneticPr fontId="19" type="noConversion"/>
  </si>
  <si>
    <t>로트</t>
    <phoneticPr fontId="19" type="noConversion"/>
  </si>
  <si>
    <t>수량</t>
    <phoneticPr fontId="19" type="noConversion"/>
  </si>
  <si>
    <t>점검내용</t>
    <phoneticPr fontId="19" type="noConversion"/>
  </si>
  <si>
    <t>결론</t>
    <phoneticPr fontId="19" type="noConversion"/>
  </si>
  <si>
    <t>탈거 배터리</t>
    <phoneticPr fontId="19" type="noConversion"/>
  </si>
  <si>
    <t>VCE740(PIJ00713C)</t>
    <phoneticPr fontId="19" type="noConversion"/>
  </si>
  <si>
    <t>2022.07.21</t>
    <phoneticPr fontId="19" type="noConversion"/>
  </si>
  <si>
    <t>BS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</si>
  <si>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</si>
  <si>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</si>
  <si>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</si>
  <si>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비중</t>
    <phoneticPr fontId="19" type="noConversion"/>
  </si>
  <si>
    <t>온도</t>
    <phoneticPr fontId="19" type="noConversion"/>
  </si>
  <si>
    <t>한국타이어
대전공장</t>
    <phoneticPr fontId="19" type="noConversion"/>
  </si>
  <si>
    <t>점검내용</t>
    <phoneticPr fontId="19" type="noConversion"/>
  </si>
  <si>
    <t>1. 1층 정련 공정
2. 총전압 50.56V, 충전 완료, 과다 보액, 전압 및 비중 이상없음, 비중 편차로 인한 균등충전 권고</t>
    <phoneticPr fontId="19" type="noConversion"/>
  </si>
  <si>
    <t>작업자 
인터뷰내용</t>
    <phoneticPr fontId="19" type="noConversion"/>
  </si>
  <si>
    <t>설치 사진</t>
    <phoneticPr fontId="19" type="noConversion"/>
  </si>
  <si>
    <t>제품사진</t>
    <phoneticPr fontId="19" type="noConversion"/>
  </si>
  <si>
    <t>VCE650(PIJ0711C)</t>
    <phoneticPr fontId="19" type="noConversion"/>
  </si>
  <si>
    <t>2021.05.31</t>
    <phoneticPr fontId="19" type="noConversion"/>
  </si>
  <si>
    <t>1. 차량번호 1067, 총전압 51.94V, 만충전 상태
2. 정련공정 1층 충전소 내 있는 지게차로 만충전 상태로 전압, 비중 이상없음, 증류수 과다보액되어 있어 관련
개선 필요</t>
    <phoneticPr fontId="19" type="noConversion"/>
  </si>
  <si>
    <t>클라크 EPX360, 2.5톤</t>
    <phoneticPr fontId="19" type="noConversion"/>
  </si>
  <si>
    <t>클라크 EPX30FL</t>
    <phoneticPr fontId="19" type="noConversion"/>
  </si>
  <si>
    <t>2022.07.21</t>
    <phoneticPr fontId="19" type="noConversion"/>
  </si>
  <si>
    <t>VCE740(PIJ0713C)</t>
    <phoneticPr fontId="19" type="noConversion"/>
  </si>
  <si>
    <t>1. 차량번호 2418, 총전압 50.09V, 전압 고려 70% 충전 상태로 충전 미진행된 것으로 판단, 균등충전 1회 후 정상운용 요청</t>
    <phoneticPr fontId="19" type="noConversion"/>
  </si>
  <si>
    <t>VCE740 (PIJ00713C)</t>
    <phoneticPr fontId="19" type="noConversion"/>
  </si>
  <si>
    <t>VCE650 (PIJ00711C)</t>
    <phoneticPr fontId="19" type="noConversion"/>
  </si>
  <si>
    <t>비중(25℃)</t>
    <phoneticPr fontId="19" type="noConversion"/>
  </si>
  <si>
    <t>전압(V)</t>
    <phoneticPr fontId="19" type="noConversion"/>
  </si>
  <si>
    <t>온도(℃)</t>
    <phoneticPr fontId="19" type="noConversion"/>
  </si>
  <si>
    <t>2022.07.21</t>
    <phoneticPr fontId="19" type="noConversion"/>
  </si>
  <si>
    <t>2.11~2.14</t>
    <phoneticPr fontId="19" type="noConversion"/>
  </si>
  <si>
    <t>1.249~1.266</t>
    <phoneticPr fontId="19" type="noConversion"/>
  </si>
  <si>
    <t>1. 전압, 비중 이상없음, 2. 과다보액되어 개선 필요</t>
    <phoneticPr fontId="19" type="noConversion"/>
  </si>
  <si>
    <t>2.14~2.18</t>
    <phoneticPr fontId="19" type="noConversion"/>
  </si>
  <si>
    <t>2021.05.31</t>
    <phoneticPr fontId="19" type="noConversion"/>
  </si>
  <si>
    <t>1.260~1.294</t>
    <phoneticPr fontId="19" type="noConversion"/>
  </si>
  <si>
    <t>1. 전압, 비중 이상없음, 2. 과다보액되어 개선 필요</t>
    <phoneticPr fontId="19" type="noConversion"/>
  </si>
  <si>
    <t>이상 없음</t>
    <phoneticPr fontId="19" type="noConversion"/>
  </si>
  <si>
    <t>2.07~2.09</t>
    <phoneticPr fontId="19" type="noConversion"/>
  </si>
  <si>
    <t>2022.07.21</t>
    <phoneticPr fontId="19" type="noConversion"/>
  </si>
  <si>
    <t>1.171~1.195</t>
    <phoneticPr fontId="19" type="noConversion"/>
  </si>
  <si>
    <t>4~5</t>
    <phoneticPr fontId="19" type="noConversion"/>
  </si>
  <si>
    <t>1. 50~70% 충전 상태, 균등충전 1회 후 운용 권고</t>
    <phoneticPr fontId="19" type="noConversion"/>
  </si>
  <si>
    <t>비고</t>
    <phoneticPr fontId="19" type="noConversion"/>
  </si>
  <si>
    <t>1층 정련공정</t>
    <phoneticPr fontId="19" type="noConversion"/>
  </si>
  <si>
    <t>2층 정련공정</t>
    <phoneticPr fontId="19" type="noConversion"/>
  </si>
  <si>
    <t>VCE650 (PIJ00711C)</t>
    <phoneticPr fontId="19" type="noConversion"/>
  </si>
  <si>
    <t>탈거 배터리</t>
    <phoneticPr fontId="19" type="noConversion"/>
  </si>
  <si>
    <t>2021.11.02</t>
    <phoneticPr fontId="19" type="noConversion"/>
  </si>
  <si>
    <t>VCE650(PIJ00711C)</t>
    <phoneticPr fontId="19" type="noConversion"/>
  </si>
  <si>
    <t>2022.03.21</t>
    <phoneticPr fontId="19" type="noConversion"/>
  </si>
  <si>
    <t>1. 총전압 54.53V, 충전완료 얼마되지 않음,
고전압 고비중, 인가전압 220V, 탭 220, 충전기 용량 650AH 이상없음
2. 외부 에어건 통한 청소, 충전완료  후 보액 관리 
3교대로 충전 후 사용되어 냉각 시간 부족한 것으로 판단됨, 해당 환경 지속 사용시 조기 수명종료될 수 있음을 설명함</t>
    <phoneticPr fontId="19" type="noConversion"/>
  </si>
  <si>
    <t>1. 총전압 51.92V, 충전 완료
2. 비중편차 심하여 균등 충전 후 사용 권고</t>
    <phoneticPr fontId="19" type="noConversion"/>
  </si>
  <si>
    <t>2022.07.15</t>
    <phoneticPr fontId="19" type="noConversion"/>
  </si>
  <si>
    <t>1. 총전압 51.75V, 충전 완료 상태
2. 해당 제품은 충전 종료가 되지 않았으나 보액 진행함
과다 보액</t>
    <phoneticPr fontId="19" type="noConversion"/>
  </si>
  <si>
    <t>2021.10.05</t>
    <phoneticPr fontId="19" type="noConversion"/>
  </si>
  <si>
    <t>1. 총전압 55.60V, 충전 80% 진행중, 과다보액 상태
2. 충전기 용량 740, 배터리 용량 650으로 용량 확인 후 충전 권고</t>
    <phoneticPr fontId="19" type="noConversion"/>
  </si>
  <si>
    <t>VCE650(PIJ00711C)</t>
    <phoneticPr fontId="19" type="noConversion"/>
  </si>
  <si>
    <t>2021.11.02</t>
    <phoneticPr fontId="19" type="noConversion"/>
  </si>
  <si>
    <t>2.26~2.30</t>
    <phoneticPr fontId="19" type="noConversion"/>
  </si>
  <si>
    <t>1.307~1.342</t>
    <phoneticPr fontId="19" type="noConversion"/>
  </si>
  <si>
    <t>32~38</t>
    <phoneticPr fontId="19" type="noConversion"/>
  </si>
  <si>
    <t>이상없음</t>
    <phoneticPr fontId="19" type="noConversion"/>
  </si>
  <si>
    <t>2022.03.21</t>
    <phoneticPr fontId="19" type="noConversion"/>
  </si>
  <si>
    <t>2.24~2.28</t>
    <phoneticPr fontId="19" type="noConversion"/>
  </si>
  <si>
    <t>1.295~1.320</t>
    <phoneticPr fontId="19" type="noConversion"/>
  </si>
  <si>
    <t>37~45</t>
    <phoneticPr fontId="19" type="noConversion"/>
  </si>
  <si>
    <t>1. 총전압 54.32V, 충전 완료된지 얼마되지 않음
2. 충전 직후로 인하여 고전압, 고비중 상태, 과다 보액
증류수 보액 높이 교육, 충전 후 바로 사용되어 조기수명종료 가능성 설명함</t>
    <phoneticPr fontId="19" type="noConversion"/>
  </si>
  <si>
    <t>2022.07.15</t>
    <phoneticPr fontId="19" type="noConversion"/>
  </si>
  <si>
    <t>2021.10.05</t>
    <phoneticPr fontId="19" type="noConversion"/>
  </si>
  <si>
    <t>2.15~2.19</t>
    <phoneticPr fontId="19" type="noConversion"/>
  </si>
  <si>
    <t>1.238~1.281</t>
    <phoneticPr fontId="19" type="noConversion"/>
  </si>
  <si>
    <t>23~29</t>
    <phoneticPr fontId="19" type="noConversion"/>
  </si>
  <si>
    <t>1. 충전 직후로 인하여 고전압, 고비중, 
2. 온도 고려 및 충전 후 사용 패턴 고려시 하계 고온 상태 운용중일 것으로 판단되며 해당 환경 지속 운용시 조기수명종료 가능성 설명함, 냉각 시간 및 예비 배터리 운용 필요
3. 과다보액으로 증류수 높이 교육 실시</t>
    <phoneticPr fontId="19" type="noConversion"/>
  </si>
  <si>
    <t>2.15~2.16</t>
    <phoneticPr fontId="19" type="noConversion"/>
  </si>
  <si>
    <t>1.278~1.294</t>
    <phoneticPr fontId="19" type="noConversion"/>
  </si>
  <si>
    <t>21~26</t>
    <phoneticPr fontId="19" type="noConversion"/>
  </si>
  <si>
    <t>2.30~2.36</t>
    <phoneticPr fontId="19" type="noConversion"/>
  </si>
  <si>
    <t>1.286~1.347</t>
    <phoneticPr fontId="19" type="noConversion"/>
  </si>
  <si>
    <t>28~34</t>
    <phoneticPr fontId="19" type="noConversion"/>
  </si>
  <si>
    <t>1. 전압, 비중 편차 심하여 균등충전 1회 후 운용 권고
2. 온도 고려 및 충전 후 사용 패턴 고려시 하계 고온 상태 운용중일 것으로 판단되며 해당 환경 지속 운용시 조기수명종료 가능성 설명함, 냉각 시간 및 예비 배터리 운용 필요
3. 과다보액으로 증류수 높이 교육 실시</t>
    <phoneticPr fontId="19" type="noConversion"/>
  </si>
  <si>
    <t>1. 충전완료 상태, 전압, 비중 이상없음, 상태 양호함
2. 과다보액으로 증류수 높이 교육 실시</t>
    <phoneticPr fontId="19" type="noConversion"/>
  </si>
  <si>
    <t>1. 충전 80% 진행중, 배터리 용량(650AH) 대비 높은 용량(740AH) 충전기 사용중으로 개선 권고
2. 과다보액으로 증류수 높이 교육 실시</t>
    <phoneticPr fontId="19" type="noConversion"/>
  </si>
  <si>
    <t>1. 충전 완료, 고전압, 고비중
2. 인가전압 220V, 탭 220V로 일치, 충전기-배터리 용량 일치 이상없음
3. 온도 고려 및 충전 후 사용 패턴 고려시 고온 상태 운용중일 것으로 판단되며 해당 환경 지속 운용시 조기수명종료 가능성 설명함, 냉각 시간 및 예비 배터리 운용 필요
4. 과다보액으로 증류수 높이 교육 실시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</si>
</sst>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0" fillId="0" borderId="0" xfId="0" applyNumberFormat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10" xfId="42" applyBorder="1" applyAlignment="1">
      <alignment horizontal="center" vertical="center" shrinkToFi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1" fillId="0" borderId="10" xfId="0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zoomScale="85" zoomScaleNormal="85" workbookViewId="0">
      <selection activeCell="F5" sqref="F5"/>
    </sheetView>
  </sheetViews>
  <sheetFormatPr defaultRowHeight="17.399999999999999" x14ac:dyDescent="0.4"/>
  <cols>
    <col min="1" max="1" width="12.8984375" style="24" customWidth="1"/>
    <col min="2" max="2" width="20.296875" style="24" customWidth="1"/>
    <col min="3" max="7" width="20.69921875" style="24" customWidth="1"/>
    <col min="8" max="8" width="54.09765625" style="24" customWidth="1"/>
    <col min="9" max="9" width="20.69921875" customWidth="1"/>
    <col min="10" max="10" width="13" bestFit="1" customWidth="1"/>
  </cols>
  <sheetData>
    <row r="1" spans="1:10" x14ac:dyDescent="0.4">
      <c r="A1" s="32" t="s">
        <v>21</v>
      </c>
      <c r="B1" s="32" t="s">
        <v>22</v>
      </c>
      <c r="C1" s="32" t="s">
        <v>23</v>
      </c>
      <c r="D1" s="32" t="s">
        <v>24</v>
      </c>
      <c r="E1" s="32" t="s">
        <v>53</v>
      </c>
      <c r="F1" s="32" t="s">
        <v>52</v>
      </c>
      <c r="G1" s="32" t="s">
        <v>54</v>
      </c>
      <c r="H1" s="32" t="s">
        <v>25</v>
      </c>
      <c r="I1" s="32" t="s">
        <v>26</v>
      </c>
      <c r="J1" s="32" t="s">
        <v>69</v>
      </c>
    </row>
    <row r="2" spans="1:10" x14ac:dyDescent="0.4">
      <c r="A2" s="33">
        <v>45267</v>
      </c>
      <c r="B2" s="30" t="s">
        <v>50</v>
      </c>
      <c r="C2" s="30" t="s">
        <v>55</v>
      </c>
      <c r="D2" s="30">
        <v>24</v>
      </c>
      <c r="E2" s="30" t="s">
        <v>56</v>
      </c>
      <c r="F2" s="30" t="s">
        <v>57</v>
      </c>
      <c r="G2" s="30">
        <v>5</v>
      </c>
      <c r="H2" s="28" t="s">
        <v>58</v>
      </c>
      <c r="I2" s="32" t="s">
        <v>63</v>
      </c>
      <c r="J2" s="30" t="s">
        <v>70</v>
      </c>
    </row>
    <row r="3" spans="1:10" x14ac:dyDescent="0.4">
      <c r="A3" s="33">
        <v>45267</v>
      </c>
      <c r="B3" s="30" t="s">
        <v>51</v>
      </c>
      <c r="C3" s="30" t="s">
        <v>60</v>
      </c>
      <c r="D3" s="30">
        <v>24</v>
      </c>
      <c r="E3" s="30" t="s">
        <v>59</v>
      </c>
      <c r="F3" s="30" t="s">
        <v>61</v>
      </c>
      <c r="G3" s="30">
        <v>5</v>
      </c>
      <c r="H3" s="28" t="s">
        <v>62</v>
      </c>
      <c r="I3" s="32" t="s">
        <v>63</v>
      </c>
      <c r="J3" s="30" t="s">
        <v>70</v>
      </c>
    </row>
    <row r="4" spans="1:10" x14ac:dyDescent="0.4">
      <c r="A4" s="33">
        <v>45267</v>
      </c>
      <c r="B4" s="30" t="s">
        <v>50</v>
      </c>
      <c r="C4" s="30" t="s">
        <v>65</v>
      </c>
      <c r="D4" s="30">
        <v>24</v>
      </c>
      <c r="E4" s="30" t="s">
        <v>64</v>
      </c>
      <c r="F4" s="30" t="s">
        <v>66</v>
      </c>
      <c r="G4" s="30" t="s">
        <v>67</v>
      </c>
      <c r="H4" s="28" t="s">
        <v>68</v>
      </c>
      <c r="I4" s="32" t="s">
        <v>63</v>
      </c>
      <c r="J4" s="30" t="s">
        <v>70</v>
      </c>
    </row>
    <row r="5" spans="1:10" ht="128.4" customHeight="1" x14ac:dyDescent="0.4">
      <c r="A5" s="33">
        <v>45267</v>
      </c>
      <c r="B5" s="30" t="s">
        <v>72</v>
      </c>
      <c r="C5" s="30" t="s">
        <v>84</v>
      </c>
      <c r="D5" s="30">
        <v>24</v>
      </c>
      <c r="E5" s="30" t="s">
        <v>85</v>
      </c>
      <c r="F5" s="30" t="s">
        <v>86</v>
      </c>
      <c r="G5" s="30" t="s">
        <v>87</v>
      </c>
      <c r="H5" s="34" t="s">
        <v>109</v>
      </c>
      <c r="I5" s="32" t="s">
        <v>88</v>
      </c>
      <c r="J5" s="30" t="s">
        <v>71</v>
      </c>
    </row>
    <row r="6" spans="1:10" ht="100.8" customHeight="1" x14ac:dyDescent="0.4">
      <c r="A6" s="33">
        <v>45267</v>
      </c>
      <c r="B6" s="30" t="s">
        <v>83</v>
      </c>
      <c r="C6" s="30" t="s">
        <v>89</v>
      </c>
      <c r="D6" s="30">
        <v>24</v>
      </c>
      <c r="E6" s="30" t="s">
        <v>90</v>
      </c>
      <c r="F6" s="30" t="s">
        <v>91</v>
      </c>
      <c r="G6" s="30" t="s">
        <v>92</v>
      </c>
      <c r="H6" s="34" t="s">
        <v>99</v>
      </c>
      <c r="I6" s="32" t="s">
        <v>88</v>
      </c>
      <c r="J6" s="30" t="s">
        <v>71</v>
      </c>
    </row>
    <row r="7" spans="1:10" ht="87" x14ac:dyDescent="0.4">
      <c r="A7" s="33">
        <v>45267</v>
      </c>
      <c r="B7" s="30" t="s">
        <v>83</v>
      </c>
      <c r="C7" s="30" t="s">
        <v>89</v>
      </c>
      <c r="D7" s="30">
        <v>24</v>
      </c>
      <c r="E7" s="30" t="s">
        <v>96</v>
      </c>
      <c r="F7" s="30" t="s">
        <v>97</v>
      </c>
      <c r="G7" s="30" t="s">
        <v>98</v>
      </c>
      <c r="H7" s="34" t="s">
        <v>106</v>
      </c>
      <c r="I7" s="32" t="s">
        <v>88</v>
      </c>
      <c r="J7" s="30" t="s">
        <v>71</v>
      </c>
    </row>
    <row r="8" spans="1:10" ht="34.799999999999997" x14ac:dyDescent="0.4">
      <c r="A8" s="33">
        <v>45267</v>
      </c>
      <c r="B8" s="30" t="s">
        <v>83</v>
      </c>
      <c r="C8" s="30" t="s">
        <v>94</v>
      </c>
      <c r="D8" s="30">
        <v>24</v>
      </c>
      <c r="E8" s="30" t="s">
        <v>100</v>
      </c>
      <c r="F8" s="30" t="s">
        <v>101</v>
      </c>
      <c r="G8" s="30" t="s">
        <v>102</v>
      </c>
      <c r="H8" s="34" t="s">
        <v>107</v>
      </c>
      <c r="I8" s="32" t="s">
        <v>88</v>
      </c>
      <c r="J8" s="30" t="s">
        <v>71</v>
      </c>
    </row>
    <row r="9" spans="1:10" ht="60" customHeight="1" x14ac:dyDescent="0.4">
      <c r="A9" s="33">
        <v>45267</v>
      </c>
      <c r="B9" s="30" t="s">
        <v>83</v>
      </c>
      <c r="C9" s="30" t="s">
        <v>95</v>
      </c>
      <c r="D9" s="30">
        <v>24</v>
      </c>
      <c r="E9" s="30" t="s">
        <v>103</v>
      </c>
      <c r="F9" s="30" t="s">
        <v>104</v>
      </c>
      <c r="G9" s="30" t="s">
        <v>105</v>
      </c>
      <c r="H9" s="34" t="s">
        <v>108</v>
      </c>
      <c r="I9" s="32" t="s">
        <v>88</v>
      </c>
      <c r="J9" s="30" t="s">
        <v>71</v>
      </c>
    </row>
    <row r="10" spans="1:10" x14ac:dyDescent="0.4">
      <c r="H10" s="3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K4" sqref="K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2" t="s">
        <v>0</v>
      </c>
      <c r="B2" s="25" t="s">
        <v>28</v>
      </c>
      <c r="C2" s="22" t="s">
        <v>1</v>
      </c>
      <c r="D2" s="39" t="s">
        <v>29</v>
      </c>
      <c r="E2" s="40"/>
      <c r="F2" s="23" t="s">
        <v>18</v>
      </c>
      <c r="G2" s="41" t="s">
        <v>30</v>
      </c>
      <c r="H2" s="41"/>
      <c r="I2" s="41"/>
      <c r="J2" s="22" t="s">
        <v>31</v>
      </c>
      <c r="K2" s="23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2" t="s">
        <v>32</v>
      </c>
      <c r="B4" s="22" t="s">
        <v>33</v>
      </c>
      <c r="C4" s="22" t="s">
        <v>7</v>
      </c>
      <c r="D4" s="22" t="s">
        <v>2</v>
      </c>
      <c r="E4" s="2" t="s">
        <v>3</v>
      </c>
      <c r="F4" s="1" t="s">
        <v>34</v>
      </c>
      <c r="G4" s="1" t="s">
        <v>17</v>
      </c>
      <c r="H4" s="1" t="s">
        <v>14</v>
      </c>
      <c r="I4" s="1" t="s">
        <v>15</v>
      </c>
      <c r="J4" s="1" t="s">
        <v>35</v>
      </c>
      <c r="K4" s="6" t="s">
        <v>4</v>
      </c>
    </row>
    <row r="5" spans="1:11" ht="17.399999999999999" customHeight="1" x14ac:dyDescent="0.4">
      <c r="A5" s="5">
        <v>45267</v>
      </c>
      <c r="B5" s="42" t="s">
        <v>36</v>
      </c>
      <c r="C5" s="43" t="s">
        <v>27</v>
      </c>
      <c r="D5" s="7">
        <v>1</v>
      </c>
      <c r="E5" s="8">
        <v>2.11</v>
      </c>
      <c r="F5" s="9">
        <v>1.268</v>
      </c>
      <c r="G5" s="9">
        <f t="shared" ref="G5:G28" si="0">$F5+0.0007*($J5-25)</f>
        <v>1.254</v>
      </c>
      <c r="H5" s="8"/>
      <c r="I5" s="9"/>
      <c r="J5" s="15">
        <v>5</v>
      </c>
      <c r="K5" s="6"/>
    </row>
    <row r="6" spans="1:11" x14ac:dyDescent="0.4">
      <c r="A6" s="5">
        <f>A5</f>
        <v>45267</v>
      </c>
      <c r="B6" s="42"/>
      <c r="C6" s="43"/>
      <c r="D6" s="7">
        <v>2</v>
      </c>
      <c r="E6" s="8">
        <v>2.11</v>
      </c>
      <c r="F6" s="9">
        <v>1.2709999999999999</v>
      </c>
      <c r="G6" s="9">
        <f t="shared" si="0"/>
        <v>1.2569999999999999</v>
      </c>
      <c r="H6" s="8"/>
      <c r="I6" s="9"/>
      <c r="J6" s="15">
        <v>5</v>
      </c>
      <c r="K6" s="6"/>
    </row>
    <row r="7" spans="1:11" x14ac:dyDescent="0.4">
      <c r="A7" s="5">
        <f t="shared" ref="A7:A28" si="1">A6</f>
        <v>45267</v>
      </c>
      <c r="B7" s="42"/>
      <c r="C7" s="43"/>
      <c r="D7" s="7">
        <v>3</v>
      </c>
      <c r="E7" s="8">
        <v>2.11</v>
      </c>
      <c r="F7" s="9">
        <v>1.264</v>
      </c>
      <c r="G7" s="9">
        <f t="shared" si="0"/>
        <v>1.25</v>
      </c>
      <c r="H7" s="8"/>
      <c r="I7" s="9"/>
      <c r="J7" s="15">
        <v>5</v>
      </c>
      <c r="K7" s="6"/>
    </row>
    <row r="8" spans="1:11" x14ac:dyDescent="0.4">
      <c r="A8" s="5">
        <f t="shared" si="1"/>
        <v>45267</v>
      </c>
      <c r="B8" s="42"/>
      <c r="C8" s="43"/>
      <c r="D8" s="7">
        <v>4</v>
      </c>
      <c r="E8" s="8">
        <v>2.11</v>
      </c>
      <c r="F8" s="9">
        <v>1.2669999999999999</v>
      </c>
      <c r="G8" s="9">
        <f t="shared" si="0"/>
        <v>1.2529999999999999</v>
      </c>
      <c r="H8" s="8"/>
      <c r="I8" s="9"/>
      <c r="J8" s="15">
        <v>5</v>
      </c>
      <c r="K8" s="6"/>
    </row>
    <row r="9" spans="1:11" x14ac:dyDescent="0.4">
      <c r="A9" s="5">
        <f t="shared" si="1"/>
        <v>45267</v>
      </c>
      <c r="B9" s="42"/>
      <c r="C9" s="43"/>
      <c r="D9" s="7">
        <v>5</v>
      </c>
      <c r="E9" s="8">
        <v>2.12</v>
      </c>
      <c r="F9" s="9">
        <v>1.27</v>
      </c>
      <c r="G9" s="12">
        <f t="shared" si="0"/>
        <v>1.256</v>
      </c>
      <c r="H9" s="8"/>
      <c r="I9" s="9"/>
      <c r="J9" s="15">
        <v>5</v>
      </c>
      <c r="K9" s="6"/>
    </row>
    <row r="10" spans="1:11" x14ac:dyDescent="0.4">
      <c r="A10" s="5">
        <f t="shared" si="1"/>
        <v>45267</v>
      </c>
      <c r="B10" s="42"/>
      <c r="C10" s="43"/>
      <c r="D10" s="7">
        <v>6</v>
      </c>
      <c r="E10" s="8">
        <v>2.13</v>
      </c>
      <c r="F10" s="9">
        <v>1.2789999999999999</v>
      </c>
      <c r="G10" s="9">
        <f t="shared" si="0"/>
        <v>1.2649999999999999</v>
      </c>
      <c r="H10" s="8"/>
      <c r="I10" s="9"/>
      <c r="J10" s="15">
        <v>5</v>
      </c>
      <c r="K10" s="6"/>
    </row>
    <row r="11" spans="1:11" x14ac:dyDescent="0.4">
      <c r="A11" s="5">
        <f t="shared" si="1"/>
        <v>45267</v>
      </c>
      <c r="B11" s="42"/>
      <c r="C11" s="43"/>
      <c r="D11" s="7">
        <v>7</v>
      </c>
      <c r="E11" s="8">
        <v>2.13</v>
      </c>
      <c r="F11" s="9">
        <v>1.28</v>
      </c>
      <c r="G11" s="9">
        <f t="shared" si="0"/>
        <v>1.266</v>
      </c>
      <c r="H11" s="8"/>
      <c r="I11" s="9"/>
      <c r="J11" s="15">
        <v>5</v>
      </c>
      <c r="K11" s="6"/>
    </row>
    <row r="12" spans="1:11" x14ac:dyDescent="0.4">
      <c r="A12" s="5">
        <f t="shared" si="1"/>
        <v>45267</v>
      </c>
      <c r="B12" s="42"/>
      <c r="C12" s="43"/>
      <c r="D12" s="7">
        <v>8</v>
      </c>
      <c r="E12" s="8">
        <v>2.11</v>
      </c>
      <c r="F12" s="9">
        <v>1.268</v>
      </c>
      <c r="G12" s="9">
        <f t="shared" si="0"/>
        <v>1.254</v>
      </c>
      <c r="H12" s="8"/>
      <c r="I12" s="9"/>
      <c r="J12" s="15">
        <v>5</v>
      </c>
      <c r="K12" s="6"/>
    </row>
    <row r="13" spans="1:11" x14ac:dyDescent="0.4">
      <c r="A13" s="5">
        <f t="shared" si="1"/>
        <v>45267</v>
      </c>
      <c r="B13" s="42"/>
      <c r="C13" s="43"/>
      <c r="D13" s="7">
        <v>9</v>
      </c>
      <c r="E13" s="8">
        <v>2.11</v>
      </c>
      <c r="F13" s="9">
        <v>1.274</v>
      </c>
      <c r="G13" s="12">
        <f t="shared" si="0"/>
        <v>1.26</v>
      </c>
      <c r="H13" s="8"/>
      <c r="I13" s="9"/>
      <c r="J13" s="15">
        <v>5</v>
      </c>
      <c r="K13" s="6"/>
    </row>
    <row r="14" spans="1:11" x14ac:dyDescent="0.4">
      <c r="A14" s="5">
        <f t="shared" si="1"/>
        <v>45267</v>
      </c>
      <c r="B14" s="42"/>
      <c r="C14" s="43"/>
      <c r="D14" s="7">
        <v>10</v>
      </c>
      <c r="E14" s="8">
        <v>2.11</v>
      </c>
      <c r="F14" s="9">
        <v>1.272</v>
      </c>
      <c r="G14" s="9">
        <f t="shared" si="0"/>
        <v>1.258</v>
      </c>
      <c r="H14" s="8"/>
      <c r="I14" s="9"/>
      <c r="J14" s="15">
        <v>5</v>
      </c>
      <c r="K14" s="6"/>
    </row>
    <row r="15" spans="1:11" x14ac:dyDescent="0.4">
      <c r="A15" s="5">
        <f t="shared" si="1"/>
        <v>45267</v>
      </c>
      <c r="B15" s="42"/>
      <c r="C15" s="43"/>
      <c r="D15" s="7">
        <v>11</v>
      </c>
      <c r="E15" s="8">
        <v>2.11</v>
      </c>
      <c r="F15" s="9">
        <v>1.2729999999999999</v>
      </c>
      <c r="G15" s="9">
        <f t="shared" si="0"/>
        <v>1.2589999999999999</v>
      </c>
      <c r="H15" s="8"/>
      <c r="I15" s="9"/>
      <c r="J15" s="15">
        <v>5</v>
      </c>
      <c r="K15" s="6"/>
    </row>
    <row r="16" spans="1:11" x14ac:dyDescent="0.4">
      <c r="A16" s="5">
        <f t="shared" si="1"/>
        <v>45267</v>
      </c>
      <c r="B16" s="42"/>
      <c r="C16" s="43"/>
      <c r="D16" s="7">
        <v>12</v>
      </c>
      <c r="E16" s="8">
        <v>2.12</v>
      </c>
      <c r="F16" s="9">
        <v>1.2749999999999999</v>
      </c>
      <c r="G16" s="9">
        <f t="shared" si="0"/>
        <v>1.2609999999999999</v>
      </c>
      <c r="H16" s="8"/>
      <c r="I16" s="9"/>
      <c r="J16" s="15">
        <v>5</v>
      </c>
      <c r="K16" s="6"/>
    </row>
    <row r="17" spans="1:12" x14ac:dyDescent="0.4">
      <c r="A17" s="5">
        <f t="shared" si="1"/>
        <v>45267</v>
      </c>
      <c r="B17" s="42"/>
      <c r="C17" s="43"/>
      <c r="D17" s="7">
        <v>13</v>
      </c>
      <c r="E17" s="8">
        <v>2.11</v>
      </c>
      <c r="F17" s="12">
        <v>1.2709999999999999</v>
      </c>
      <c r="G17" s="12">
        <f t="shared" si="0"/>
        <v>1.2569999999999999</v>
      </c>
      <c r="H17" s="8"/>
      <c r="I17" s="9"/>
      <c r="J17" s="15">
        <v>5</v>
      </c>
      <c r="K17" s="6"/>
      <c r="L17" s="21"/>
    </row>
    <row r="18" spans="1:12" x14ac:dyDescent="0.4">
      <c r="A18" s="5">
        <f t="shared" si="1"/>
        <v>45267</v>
      </c>
      <c r="B18" s="42"/>
      <c r="C18" s="43"/>
      <c r="D18" s="7">
        <v>14</v>
      </c>
      <c r="E18" s="8">
        <v>2.11</v>
      </c>
      <c r="F18" s="12">
        <v>1.27</v>
      </c>
      <c r="G18" s="12">
        <f t="shared" si="0"/>
        <v>1.256</v>
      </c>
      <c r="H18" s="8"/>
      <c r="I18" s="9"/>
      <c r="J18" s="15">
        <v>5</v>
      </c>
      <c r="K18" s="6"/>
    </row>
    <row r="19" spans="1:12" x14ac:dyDescent="0.4">
      <c r="A19" s="5">
        <f t="shared" si="1"/>
        <v>45267</v>
      </c>
      <c r="B19" s="42"/>
      <c r="C19" s="43"/>
      <c r="D19" s="7">
        <v>15</v>
      </c>
      <c r="E19" s="8">
        <v>2.11</v>
      </c>
      <c r="F19" s="12">
        <v>1.2629999999999999</v>
      </c>
      <c r="G19" s="12">
        <f t="shared" si="0"/>
        <v>1.2489999999999999</v>
      </c>
      <c r="H19" s="16"/>
      <c r="I19" s="12"/>
      <c r="J19" s="15">
        <v>5</v>
      </c>
      <c r="K19" s="6"/>
    </row>
    <row r="20" spans="1:12" x14ac:dyDescent="0.4">
      <c r="A20" s="5">
        <f t="shared" si="1"/>
        <v>45267</v>
      </c>
      <c r="B20" s="42"/>
      <c r="C20" s="43"/>
      <c r="D20" s="7">
        <v>16</v>
      </c>
      <c r="E20" s="8">
        <v>2.11</v>
      </c>
      <c r="F20" s="12">
        <v>1.2689999999999999</v>
      </c>
      <c r="G20" s="12">
        <f t="shared" si="0"/>
        <v>1.2549999999999999</v>
      </c>
      <c r="H20" s="8"/>
      <c r="I20" s="9"/>
      <c r="J20" s="15">
        <v>5</v>
      </c>
      <c r="K20" s="6"/>
    </row>
    <row r="21" spans="1:12" x14ac:dyDescent="0.4">
      <c r="A21" s="5">
        <f t="shared" si="1"/>
        <v>45267</v>
      </c>
      <c r="B21" s="42"/>
      <c r="C21" s="43"/>
      <c r="D21" s="7">
        <v>17</v>
      </c>
      <c r="E21" s="8">
        <v>2.11</v>
      </c>
      <c r="F21" s="12">
        <v>1.27</v>
      </c>
      <c r="G21" s="12">
        <f t="shared" si="0"/>
        <v>1.256</v>
      </c>
      <c r="H21" s="8"/>
      <c r="I21" s="9"/>
      <c r="J21" s="15">
        <v>5</v>
      </c>
      <c r="K21" s="6"/>
    </row>
    <row r="22" spans="1:12" x14ac:dyDescent="0.4">
      <c r="A22" s="5">
        <f t="shared" si="1"/>
        <v>45267</v>
      </c>
      <c r="B22" s="42"/>
      <c r="C22" s="43"/>
      <c r="D22" s="7">
        <v>18</v>
      </c>
      <c r="E22" s="8">
        <v>2.11</v>
      </c>
      <c r="F22" s="12">
        <v>1.272</v>
      </c>
      <c r="G22" s="12">
        <f t="shared" si="0"/>
        <v>1.258</v>
      </c>
      <c r="H22" s="8"/>
      <c r="I22" s="9"/>
      <c r="J22" s="15">
        <v>5</v>
      </c>
      <c r="K22" s="6"/>
    </row>
    <row r="23" spans="1:12" x14ac:dyDescent="0.4">
      <c r="A23" s="5">
        <f t="shared" si="1"/>
        <v>45267</v>
      </c>
      <c r="B23" s="42"/>
      <c r="C23" s="43"/>
      <c r="D23" s="7">
        <v>19</v>
      </c>
      <c r="E23" s="8">
        <v>2.14</v>
      </c>
      <c r="F23" s="12">
        <v>1.2649999999999999</v>
      </c>
      <c r="G23" s="12">
        <f t="shared" si="0"/>
        <v>1.2509999999999999</v>
      </c>
      <c r="H23" s="8"/>
      <c r="I23" s="9"/>
      <c r="J23" s="15">
        <v>5</v>
      </c>
      <c r="K23" s="6"/>
    </row>
    <row r="24" spans="1:12" x14ac:dyDescent="0.4">
      <c r="A24" s="5">
        <f t="shared" si="1"/>
        <v>45267</v>
      </c>
      <c r="B24" s="42"/>
      <c r="C24" s="43"/>
      <c r="D24" s="7">
        <v>20</v>
      </c>
      <c r="E24" s="8">
        <v>2.11</v>
      </c>
      <c r="F24" s="12">
        <v>1.2689999999999999</v>
      </c>
      <c r="G24" s="9">
        <f t="shared" si="0"/>
        <v>1.2549999999999999</v>
      </c>
      <c r="H24" s="8"/>
      <c r="I24" s="9"/>
      <c r="J24" s="15">
        <v>5</v>
      </c>
      <c r="K24" s="6"/>
    </row>
    <row r="25" spans="1:12" ht="17.399999999999999" customHeight="1" x14ac:dyDescent="0.4">
      <c r="A25" s="5">
        <f t="shared" si="1"/>
        <v>45267</v>
      </c>
      <c r="B25" s="42"/>
      <c r="C25" s="43"/>
      <c r="D25" s="7">
        <v>21</v>
      </c>
      <c r="E25" s="8">
        <v>2.11</v>
      </c>
      <c r="F25" s="9">
        <v>1.2709999999999999</v>
      </c>
      <c r="G25" s="9">
        <f t="shared" si="0"/>
        <v>1.2569999999999999</v>
      </c>
      <c r="H25" s="8"/>
      <c r="I25" s="9"/>
      <c r="J25" s="15">
        <v>5</v>
      </c>
      <c r="K25" s="11"/>
      <c r="L25" s="13"/>
    </row>
    <row r="26" spans="1:12" x14ac:dyDescent="0.4">
      <c r="A26" s="5">
        <f t="shared" si="1"/>
        <v>45267</v>
      </c>
      <c r="B26" s="42"/>
      <c r="C26" s="43"/>
      <c r="D26" s="7">
        <v>22</v>
      </c>
      <c r="E26" s="8">
        <v>2.11</v>
      </c>
      <c r="F26" s="9">
        <v>1.272</v>
      </c>
      <c r="G26" s="9">
        <f t="shared" si="0"/>
        <v>1.258</v>
      </c>
      <c r="H26" s="8"/>
      <c r="I26" s="9"/>
      <c r="J26" s="15">
        <v>5</v>
      </c>
      <c r="K26" s="11"/>
      <c r="L26" s="13"/>
    </row>
    <row r="27" spans="1:12" x14ac:dyDescent="0.4">
      <c r="A27" s="5">
        <f t="shared" si="1"/>
        <v>45267</v>
      </c>
      <c r="B27" s="42"/>
      <c r="C27" s="43"/>
      <c r="D27" s="7">
        <v>23</v>
      </c>
      <c r="E27" s="8">
        <v>2.11</v>
      </c>
      <c r="F27" s="9">
        <v>1.2649999999999999</v>
      </c>
      <c r="G27" s="9">
        <f t="shared" si="0"/>
        <v>1.2509999999999999</v>
      </c>
      <c r="H27" s="8"/>
      <c r="I27" s="9"/>
      <c r="J27" s="15">
        <v>5</v>
      </c>
      <c r="K27" s="11"/>
      <c r="L27" s="13"/>
    </row>
    <row r="28" spans="1:12" s="10" customFormat="1" x14ac:dyDescent="0.4">
      <c r="A28" s="5">
        <f t="shared" si="1"/>
        <v>45267</v>
      </c>
      <c r="B28" s="42"/>
      <c r="C28" s="43"/>
      <c r="D28" s="7">
        <v>24</v>
      </c>
      <c r="E28" s="8">
        <v>2.12</v>
      </c>
      <c r="F28" s="9">
        <v>1.27</v>
      </c>
      <c r="G28" s="12">
        <f t="shared" si="0"/>
        <v>1.256</v>
      </c>
      <c r="H28" s="8"/>
      <c r="I28" s="9"/>
      <c r="J28" s="15">
        <v>5</v>
      </c>
      <c r="K28" s="11"/>
      <c r="L28" s="13"/>
    </row>
    <row r="30" spans="1:12" ht="146.4" customHeight="1" x14ac:dyDescent="0.4">
      <c r="A30" s="5" t="s">
        <v>37</v>
      </c>
      <c r="B30" s="44" t="s">
        <v>38</v>
      </c>
      <c r="C30" s="45"/>
      <c r="D30" s="45"/>
      <c r="E30" s="46"/>
      <c r="F30" s="14" t="s">
        <v>39</v>
      </c>
      <c r="G30" s="47"/>
      <c r="H30" s="48"/>
      <c r="I30" s="48"/>
      <c r="J30" s="48"/>
      <c r="K30" s="49"/>
    </row>
    <row r="31" spans="1:12" ht="7.95" customHeight="1" x14ac:dyDescent="0.4"/>
    <row r="32" spans="1:12" ht="172.2" customHeight="1" x14ac:dyDescent="0.4">
      <c r="A32" s="23" t="s">
        <v>40</v>
      </c>
      <c r="B32" s="35"/>
      <c r="C32" s="35"/>
      <c r="D32" s="35"/>
      <c r="E32" s="35"/>
      <c r="F32" s="23" t="s">
        <v>41</v>
      </c>
      <c r="G32" s="36"/>
      <c r="H32" s="37"/>
      <c r="I32" s="37"/>
      <c r="J32" s="37"/>
      <c r="K32" s="3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19" t="s">
        <v>0</v>
      </c>
      <c r="B2" s="25" t="s">
        <v>42</v>
      </c>
      <c r="C2" s="19" t="s">
        <v>1</v>
      </c>
      <c r="D2" s="39" t="s">
        <v>43</v>
      </c>
      <c r="E2" s="40"/>
      <c r="F2" s="20" t="s">
        <v>18</v>
      </c>
      <c r="G2" s="41" t="s">
        <v>19</v>
      </c>
      <c r="H2" s="41"/>
      <c r="I2" s="41"/>
      <c r="J2" s="19" t="s">
        <v>11</v>
      </c>
      <c r="K2" s="20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19" t="s">
        <v>5</v>
      </c>
      <c r="B4" s="19" t="s">
        <v>6</v>
      </c>
      <c r="C4" s="19" t="s">
        <v>7</v>
      </c>
      <c r="D4" s="1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45267</v>
      </c>
      <c r="B5" s="42" t="s">
        <v>20</v>
      </c>
      <c r="C5" s="43" t="s">
        <v>45</v>
      </c>
      <c r="D5" s="7">
        <v>1</v>
      </c>
      <c r="E5" s="8">
        <v>2.1800000000000002</v>
      </c>
      <c r="F5" s="9">
        <v>1.3080000000000001</v>
      </c>
      <c r="G5" s="9">
        <f t="shared" ref="G5:G28" si="0">$F5+0.0007*($J5-25)</f>
        <v>1.294</v>
      </c>
      <c r="H5" s="8"/>
      <c r="I5" s="9"/>
      <c r="J5" s="15">
        <v>5</v>
      </c>
      <c r="K5" s="6"/>
    </row>
    <row r="6" spans="1:11" x14ac:dyDescent="0.4">
      <c r="A6" s="5">
        <f>A5</f>
        <v>45267</v>
      </c>
      <c r="B6" s="42"/>
      <c r="C6" s="43"/>
      <c r="D6" s="7">
        <v>2</v>
      </c>
      <c r="E6" s="8">
        <v>2.1800000000000002</v>
      </c>
      <c r="F6" s="9">
        <v>1.298</v>
      </c>
      <c r="G6" s="9">
        <f t="shared" si="0"/>
        <v>1.284</v>
      </c>
      <c r="H6" s="8"/>
      <c r="I6" s="9"/>
      <c r="J6" s="15">
        <v>5</v>
      </c>
      <c r="K6" s="6"/>
    </row>
    <row r="7" spans="1:11" x14ac:dyDescent="0.4">
      <c r="A7" s="5">
        <f t="shared" ref="A7:A28" si="1">A6</f>
        <v>45267</v>
      </c>
      <c r="B7" s="42"/>
      <c r="C7" s="43"/>
      <c r="D7" s="7">
        <v>3</v>
      </c>
      <c r="E7" s="8">
        <v>2.17</v>
      </c>
      <c r="F7" s="9">
        <v>1.2869999999999999</v>
      </c>
      <c r="G7" s="9">
        <f t="shared" si="0"/>
        <v>1.2729999999999999</v>
      </c>
      <c r="H7" s="8"/>
      <c r="I7" s="9"/>
      <c r="J7" s="15">
        <v>5</v>
      </c>
      <c r="K7" s="6"/>
    </row>
    <row r="8" spans="1:11" x14ac:dyDescent="0.4">
      <c r="A8" s="5">
        <f t="shared" si="1"/>
        <v>45267</v>
      </c>
      <c r="B8" s="42"/>
      <c r="C8" s="43"/>
      <c r="D8" s="7">
        <v>4</v>
      </c>
      <c r="E8" s="8">
        <v>2.16</v>
      </c>
      <c r="F8" s="9">
        <v>1.2829999999999999</v>
      </c>
      <c r="G8" s="9">
        <f t="shared" si="0"/>
        <v>1.2689999999999999</v>
      </c>
      <c r="H8" s="8"/>
      <c r="I8" s="9"/>
      <c r="J8" s="15">
        <v>5</v>
      </c>
      <c r="K8" s="6"/>
    </row>
    <row r="9" spans="1:11" x14ac:dyDescent="0.4">
      <c r="A9" s="5">
        <f t="shared" si="1"/>
        <v>45267</v>
      </c>
      <c r="B9" s="42"/>
      <c r="C9" s="43"/>
      <c r="D9" s="7">
        <v>5</v>
      </c>
      <c r="E9" s="8">
        <v>2.16</v>
      </c>
      <c r="F9" s="9">
        <v>1.2969999999999999</v>
      </c>
      <c r="G9" s="12">
        <f t="shared" si="0"/>
        <v>1.2829999999999999</v>
      </c>
      <c r="H9" s="8"/>
      <c r="I9" s="9"/>
      <c r="J9" s="15">
        <v>5</v>
      </c>
      <c r="K9" s="6"/>
    </row>
    <row r="10" spans="1:11" x14ac:dyDescent="0.4">
      <c r="A10" s="5">
        <f t="shared" si="1"/>
        <v>45267</v>
      </c>
      <c r="B10" s="42"/>
      <c r="C10" s="43"/>
      <c r="D10" s="7">
        <v>6</v>
      </c>
      <c r="E10" s="8">
        <v>2.16</v>
      </c>
      <c r="F10" s="9">
        <v>1.2809999999999999</v>
      </c>
      <c r="G10" s="9">
        <f t="shared" si="0"/>
        <v>1.2669999999999999</v>
      </c>
      <c r="H10" s="8"/>
      <c r="I10" s="9"/>
      <c r="J10" s="15">
        <v>5</v>
      </c>
      <c r="K10" s="6"/>
    </row>
    <row r="11" spans="1:11" x14ac:dyDescent="0.4">
      <c r="A11" s="5">
        <f t="shared" si="1"/>
        <v>45267</v>
      </c>
      <c r="B11" s="42"/>
      <c r="C11" s="43"/>
      <c r="D11" s="7">
        <v>7</v>
      </c>
      <c r="E11" s="8">
        <v>2.16</v>
      </c>
      <c r="F11" s="9">
        <v>1.288</v>
      </c>
      <c r="G11" s="9">
        <f t="shared" si="0"/>
        <v>1.274</v>
      </c>
      <c r="H11" s="8"/>
      <c r="I11" s="9"/>
      <c r="J11" s="15">
        <v>5</v>
      </c>
      <c r="K11" s="6"/>
    </row>
    <row r="12" spans="1:11" x14ac:dyDescent="0.4">
      <c r="A12" s="5">
        <f t="shared" si="1"/>
        <v>45267</v>
      </c>
      <c r="B12" s="42"/>
      <c r="C12" s="43"/>
      <c r="D12" s="7">
        <v>8</v>
      </c>
      <c r="E12" s="8">
        <v>2.17</v>
      </c>
      <c r="F12" s="9">
        <v>1.2909999999999999</v>
      </c>
      <c r="G12" s="9">
        <f t="shared" si="0"/>
        <v>1.2769999999999999</v>
      </c>
      <c r="H12" s="8"/>
      <c r="I12" s="9"/>
      <c r="J12" s="15">
        <v>5</v>
      </c>
      <c r="K12" s="6"/>
    </row>
    <row r="13" spans="1:11" x14ac:dyDescent="0.4">
      <c r="A13" s="5">
        <f t="shared" si="1"/>
        <v>45267</v>
      </c>
      <c r="B13" s="42"/>
      <c r="C13" s="43"/>
      <c r="D13" s="7">
        <v>9</v>
      </c>
      <c r="E13" s="8">
        <v>2.14</v>
      </c>
      <c r="F13" s="9">
        <v>1.29</v>
      </c>
      <c r="G13" s="12">
        <f t="shared" si="0"/>
        <v>1.276</v>
      </c>
      <c r="H13" s="8"/>
      <c r="I13" s="9"/>
      <c r="J13" s="15">
        <v>5</v>
      </c>
      <c r="K13" s="6"/>
    </row>
    <row r="14" spans="1:11" x14ac:dyDescent="0.4">
      <c r="A14" s="5">
        <f t="shared" si="1"/>
        <v>45267</v>
      </c>
      <c r="B14" s="42"/>
      <c r="C14" s="43"/>
      <c r="D14" s="7">
        <v>10</v>
      </c>
      <c r="E14" s="8">
        <v>2.16</v>
      </c>
      <c r="F14" s="9">
        <v>1.2869999999999999</v>
      </c>
      <c r="G14" s="9">
        <f t="shared" si="0"/>
        <v>1.2729999999999999</v>
      </c>
      <c r="H14" s="8"/>
      <c r="I14" s="9"/>
      <c r="J14" s="15">
        <v>5</v>
      </c>
      <c r="K14" s="6"/>
    </row>
    <row r="15" spans="1:11" x14ac:dyDescent="0.4">
      <c r="A15" s="5">
        <f t="shared" si="1"/>
        <v>45267</v>
      </c>
      <c r="B15" s="42"/>
      <c r="C15" s="43"/>
      <c r="D15" s="7">
        <v>11</v>
      </c>
      <c r="E15" s="8">
        <v>2.14</v>
      </c>
      <c r="F15" s="9">
        <v>1.274</v>
      </c>
      <c r="G15" s="9">
        <f t="shared" si="0"/>
        <v>1.26</v>
      </c>
      <c r="H15" s="8"/>
      <c r="I15" s="9"/>
      <c r="J15" s="15">
        <v>5</v>
      </c>
      <c r="K15" s="6"/>
    </row>
    <row r="16" spans="1:11" x14ac:dyDescent="0.4">
      <c r="A16" s="5">
        <f t="shared" si="1"/>
        <v>45267</v>
      </c>
      <c r="B16" s="42"/>
      <c r="C16" s="43"/>
      <c r="D16" s="7">
        <v>12</v>
      </c>
      <c r="E16" s="8">
        <v>2.16</v>
      </c>
      <c r="F16" s="9">
        <v>1.3</v>
      </c>
      <c r="G16" s="9">
        <f t="shared" si="0"/>
        <v>1.286</v>
      </c>
      <c r="H16" s="8"/>
      <c r="I16" s="9"/>
      <c r="J16" s="15">
        <v>5</v>
      </c>
      <c r="K16" s="6"/>
    </row>
    <row r="17" spans="1:12" x14ac:dyDescent="0.4">
      <c r="A17" s="5">
        <f t="shared" si="1"/>
        <v>45267</v>
      </c>
      <c r="B17" s="42"/>
      <c r="C17" s="43"/>
      <c r="D17" s="7">
        <v>13</v>
      </c>
      <c r="E17" s="8">
        <v>2.17</v>
      </c>
      <c r="F17" s="9">
        <v>1.296</v>
      </c>
      <c r="G17" s="12">
        <f t="shared" si="0"/>
        <v>1.282</v>
      </c>
      <c r="H17" s="8"/>
      <c r="I17" s="9"/>
      <c r="J17" s="15">
        <v>5</v>
      </c>
      <c r="K17" s="6"/>
      <c r="L17" s="21"/>
    </row>
    <row r="18" spans="1:12" x14ac:dyDescent="0.4">
      <c r="A18" s="5">
        <f t="shared" si="1"/>
        <v>45267</v>
      </c>
      <c r="B18" s="42"/>
      <c r="C18" s="43"/>
      <c r="D18" s="7">
        <v>14</v>
      </c>
      <c r="E18" s="8">
        <v>2.14</v>
      </c>
      <c r="F18" s="9">
        <v>1.282</v>
      </c>
      <c r="G18" s="12">
        <f t="shared" si="0"/>
        <v>1.268</v>
      </c>
      <c r="H18" s="8"/>
      <c r="I18" s="9"/>
      <c r="J18" s="15">
        <v>5</v>
      </c>
      <c r="K18" s="6"/>
    </row>
    <row r="19" spans="1:12" x14ac:dyDescent="0.4">
      <c r="A19" s="5">
        <f t="shared" si="1"/>
        <v>45267</v>
      </c>
      <c r="B19" s="42"/>
      <c r="C19" s="43"/>
      <c r="D19" s="7">
        <v>15</v>
      </c>
      <c r="E19" s="8">
        <v>2.14</v>
      </c>
      <c r="F19" s="9">
        <v>1.288</v>
      </c>
      <c r="G19" s="12">
        <f t="shared" si="0"/>
        <v>1.274</v>
      </c>
      <c r="H19" s="16"/>
      <c r="I19" s="12"/>
      <c r="J19" s="15">
        <v>5</v>
      </c>
      <c r="K19" s="6"/>
    </row>
    <row r="20" spans="1:12" x14ac:dyDescent="0.4">
      <c r="A20" s="5">
        <f t="shared" si="1"/>
        <v>45267</v>
      </c>
      <c r="B20" s="42"/>
      <c r="C20" s="43"/>
      <c r="D20" s="7">
        <v>16</v>
      </c>
      <c r="E20" s="8">
        <v>2.16</v>
      </c>
      <c r="F20" s="9">
        <v>1.2869999999999999</v>
      </c>
      <c r="G20" s="12">
        <f t="shared" si="0"/>
        <v>1.2729999999999999</v>
      </c>
      <c r="H20" s="8"/>
      <c r="I20" s="9"/>
      <c r="J20" s="15">
        <v>5</v>
      </c>
      <c r="K20" s="6"/>
    </row>
    <row r="21" spans="1:12" x14ac:dyDescent="0.4">
      <c r="A21" s="5">
        <f t="shared" si="1"/>
        <v>45267</v>
      </c>
      <c r="B21" s="42"/>
      <c r="C21" s="43"/>
      <c r="D21" s="7">
        <v>17</v>
      </c>
      <c r="E21" s="8">
        <v>2.17</v>
      </c>
      <c r="F21" s="9">
        <v>1.29</v>
      </c>
      <c r="G21" s="12">
        <f t="shared" si="0"/>
        <v>1.276</v>
      </c>
      <c r="H21" s="8"/>
      <c r="I21" s="9"/>
      <c r="J21" s="15">
        <v>5</v>
      </c>
      <c r="K21" s="6"/>
    </row>
    <row r="22" spans="1:12" x14ac:dyDescent="0.4">
      <c r="A22" s="5">
        <f t="shared" si="1"/>
        <v>45267</v>
      </c>
      <c r="B22" s="42"/>
      <c r="C22" s="43"/>
      <c r="D22" s="7">
        <v>18</v>
      </c>
      <c r="E22" s="8">
        <v>2.17</v>
      </c>
      <c r="F22" s="9">
        <v>1.2849999999999999</v>
      </c>
      <c r="G22" s="12">
        <f t="shared" si="0"/>
        <v>1.2709999999999999</v>
      </c>
      <c r="H22" s="8"/>
      <c r="I22" s="9"/>
      <c r="J22" s="15">
        <v>5</v>
      </c>
      <c r="K22" s="6"/>
    </row>
    <row r="23" spans="1:12" x14ac:dyDescent="0.4">
      <c r="A23" s="5">
        <f t="shared" si="1"/>
        <v>45267</v>
      </c>
      <c r="B23" s="42"/>
      <c r="C23" s="43"/>
      <c r="D23" s="7">
        <v>19</v>
      </c>
      <c r="E23" s="8">
        <v>2.17</v>
      </c>
      <c r="F23" s="9">
        <v>1.29</v>
      </c>
      <c r="G23" s="12">
        <f t="shared" si="0"/>
        <v>1.276</v>
      </c>
      <c r="H23" s="8"/>
      <c r="I23" s="9"/>
      <c r="J23" s="15">
        <v>5</v>
      </c>
      <c r="K23" s="6"/>
    </row>
    <row r="24" spans="1:12" x14ac:dyDescent="0.4">
      <c r="A24" s="5">
        <f t="shared" si="1"/>
        <v>45267</v>
      </c>
      <c r="B24" s="42"/>
      <c r="C24" s="43"/>
      <c r="D24" s="7">
        <v>20</v>
      </c>
      <c r="E24" s="8">
        <v>2.15</v>
      </c>
      <c r="F24" s="9">
        <v>1.2929999999999999</v>
      </c>
      <c r="G24" s="9">
        <f t="shared" si="0"/>
        <v>1.2789999999999999</v>
      </c>
      <c r="H24" s="8"/>
      <c r="I24" s="9"/>
      <c r="J24" s="15">
        <v>5</v>
      </c>
      <c r="K24" s="6"/>
    </row>
    <row r="25" spans="1:12" ht="17.399999999999999" customHeight="1" x14ac:dyDescent="0.4">
      <c r="A25" s="5">
        <f t="shared" si="1"/>
        <v>45267</v>
      </c>
      <c r="B25" s="42"/>
      <c r="C25" s="43"/>
      <c r="D25" s="7">
        <v>21</v>
      </c>
      <c r="E25" s="8">
        <v>2.17</v>
      </c>
      <c r="F25" s="9">
        <v>1.2909999999999999</v>
      </c>
      <c r="G25" s="9">
        <f t="shared" si="0"/>
        <v>1.2769999999999999</v>
      </c>
      <c r="H25" s="8"/>
      <c r="I25" s="9"/>
      <c r="J25" s="15">
        <v>5</v>
      </c>
      <c r="K25" s="11"/>
      <c r="L25" s="13"/>
    </row>
    <row r="26" spans="1:12" x14ac:dyDescent="0.4">
      <c r="A26" s="5">
        <f t="shared" si="1"/>
        <v>45267</v>
      </c>
      <c r="B26" s="42"/>
      <c r="C26" s="43"/>
      <c r="D26" s="7">
        <v>22</v>
      </c>
      <c r="E26" s="8">
        <v>2.17</v>
      </c>
      <c r="F26" s="9">
        <v>1.296</v>
      </c>
      <c r="G26" s="9">
        <f t="shared" si="0"/>
        <v>1.282</v>
      </c>
      <c r="H26" s="8"/>
      <c r="I26" s="9"/>
      <c r="J26" s="15">
        <v>5</v>
      </c>
      <c r="K26" s="11"/>
      <c r="L26" s="13"/>
    </row>
    <row r="27" spans="1:12" x14ac:dyDescent="0.4">
      <c r="A27" s="5">
        <f t="shared" si="1"/>
        <v>45267</v>
      </c>
      <c r="B27" s="42"/>
      <c r="C27" s="43"/>
      <c r="D27" s="7">
        <v>23</v>
      </c>
      <c r="E27" s="8">
        <v>2.17</v>
      </c>
      <c r="F27" s="9">
        <v>1.288</v>
      </c>
      <c r="G27" s="9">
        <f t="shared" si="0"/>
        <v>1.274</v>
      </c>
      <c r="H27" s="8"/>
      <c r="I27" s="9"/>
      <c r="J27" s="15">
        <v>5</v>
      </c>
      <c r="K27" s="11"/>
      <c r="L27" s="13"/>
    </row>
    <row r="28" spans="1:12" s="10" customFormat="1" x14ac:dyDescent="0.4">
      <c r="A28" s="5">
        <f t="shared" si="1"/>
        <v>45267</v>
      </c>
      <c r="B28" s="42"/>
      <c r="C28" s="43"/>
      <c r="D28" s="7">
        <v>24</v>
      </c>
      <c r="E28" s="8">
        <v>2.16</v>
      </c>
      <c r="F28" s="9">
        <v>1.2949999999999999</v>
      </c>
      <c r="G28" s="12">
        <f t="shared" si="0"/>
        <v>1.2809999999999999</v>
      </c>
      <c r="H28" s="8"/>
      <c r="I28" s="9"/>
      <c r="J28" s="15">
        <v>5</v>
      </c>
      <c r="K28" s="11"/>
      <c r="L28" s="13"/>
    </row>
    <row r="30" spans="1:12" ht="146.4" customHeight="1" x14ac:dyDescent="0.4">
      <c r="A30" s="5" t="s">
        <v>12</v>
      </c>
      <c r="B30" s="44" t="s">
        <v>44</v>
      </c>
      <c r="C30" s="45"/>
      <c r="D30" s="45"/>
      <c r="E30" s="46"/>
      <c r="F30" s="14" t="s">
        <v>16</v>
      </c>
      <c r="G30" s="47"/>
      <c r="H30" s="48"/>
      <c r="I30" s="48"/>
      <c r="J30" s="48"/>
      <c r="K30" s="49"/>
    </row>
    <row r="31" spans="1:12" ht="7.95" customHeight="1" x14ac:dyDescent="0.4"/>
    <row r="32" spans="1:12" ht="172.2" customHeight="1" x14ac:dyDescent="0.4">
      <c r="A32" s="20" t="s">
        <v>8</v>
      </c>
      <c r="B32" s="35"/>
      <c r="C32" s="35"/>
      <c r="D32" s="35"/>
      <c r="E32" s="35"/>
      <c r="F32" s="20" t="s">
        <v>9</v>
      </c>
      <c r="G32" s="36"/>
      <c r="H32" s="37"/>
      <c r="I32" s="37"/>
      <c r="J32" s="37"/>
      <c r="K32" s="3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sqref="A1:XFD1048576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6" t="s">
        <v>0</v>
      </c>
      <c r="B2" s="25" t="s">
        <v>48</v>
      </c>
      <c r="C2" s="26" t="s">
        <v>1</v>
      </c>
      <c r="D2" s="39" t="s">
        <v>47</v>
      </c>
      <c r="E2" s="40"/>
      <c r="F2" s="27" t="s">
        <v>18</v>
      </c>
      <c r="G2" s="41" t="s">
        <v>19</v>
      </c>
      <c r="H2" s="41"/>
      <c r="I2" s="41"/>
      <c r="J2" s="26" t="s">
        <v>11</v>
      </c>
      <c r="K2" s="27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6" t="s">
        <v>5</v>
      </c>
      <c r="B4" s="26" t="s">
        <v>6</v>
      </c>
      <c r="C4" s="26" t="s">
        <v>7</v>
      </c>
      <c r="D4" s="26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45267</v>
      </c>
      <c r="B5" s="42" t="s">
        <v>20</v>
      </c>
      <c r="C5" s="43" t="s">
        <v>46</v>
      </c>
      <c r="D5" s="7">
        <v>1</v>
      </c>
      <c r="E5" s="8">
        <v>2.09</v>
      </c>
      <c r="F5" s="9">
        <v>1.194</v>
      </c>
      <c r="G5" s="9">
        <f t="shared" ref="G5:G28" si="0">$F5+0.0007*($J5-25)</f>
        <v>1.1793</v>
      </c>
      <c r="H5" s="8"/>
      <c r="I5" s="9"/>
      <c r="J5" s="15">
        <v>4</v>
      </c>
      <c r="K5" s="6"/>
    </row>
    <row r="6" spans="1:11" x14ac:dyDescent="0.4">
      <c r="A6" s="5">
        <f>A5</f>
        <v>45267</v>
      </c>
      <c r="B6" s="42"/>
      <c r="C6" s="43"/>
      <c r="D6" s="7">
        <v>2</v>
      </c>
      <c r="E6" s="8">
        <v>2.09</v>
      </c>
      <c r="F6" s="9">
        <v>1.198</v>
      </c>
      <c r="G6" s="9">
        <f t="shared" si="0"/>
        <v>1.1839999999999999</v>
      </c>
      <c r="H6" s="8"/>
      <c r="I6" s="9"/>
      <c r="J6" s="15">
        <v>5</v>
      </c>
      <c r="K6" s="6"/>
    </row>
    <row r="7" spans="1:11" x14ac:dyDescent="0.4">
      <c r="A7" s="5">
        <f t="shared" ref="A7:A28" si="1">A6</f>
        <v>45267</v>
      </c>
      <c r="B7" s="42"/>
      <c r="C7" s="43"/>
      <c r="D7" s="7">
        <v>3</v>
      </c>
      <c r="E7" s="8">
        <v>2.09</v>
      </c>
      <c r="F7" s="9">
        <v>1.1910000000000001</v>
      </c>
      <c r="G7" s="9">
        <f t="shared" si="0"/>
        <v>1.177</v>
      </c>
      <c r="H7" s="8"/>
      <c r="I7" s="9"/>
      <c r="J7" s="15">
        <v>5</v>
      </c>
      <c r="K7" s="6"/>
    </row>
    <row r="8" spans="1:11" x14ac:dyDescent="0.4">
      <c r="A8" s="5">
        <f t="shared" si="1"/>
        <v>45267</v>
      </c>
      <c r="B8" s="42"/>
      <c r="C8" s="43"/>
      <c r="D8" s="7">
        <v>4</v>
      </c>
      <c r="E8" s="8">
        <v>2.09</v>
      </c>
      <c r="F8" s="9">
        <v>1.1850000000000001</v>
      </c>
      <c r="G8" s="9">
        <f t="shared" si="0"/>
        <v>1.171</v>
      </c>
      <c r="H8" s="8"/>
      <c r="I8" s="9"/>
      <c r="J8" s="15">
        <v>5</v>
      </c>
      <c r="K8" s="6"/>
    </row>
    <row r="9" spans="1:11" x14ac:dyDescent="0.4">
      <c r="A9" s="5">
        <f t="shared" si="1"/>
        <v>45267</v>
      </c>
      <c r="B9" s="42"/>
      <c r="C9" s="43"/>
      <c r="D9" s="7">
        <v>5</v>
      </c>
      <c r="E9" s="8">
        <v>2.09</v>
      </c>
      <c r="F9" s="9">
        <v>1.2030000000000001</v>
      </c>
      <c r="G9" s="12">
        <f t="shared" si="0"/>
        <v>1.1890000000000001</v>
      </c>
      <c r="H9" s="8"/>
      <c r="I9" s="9"/>
      <c r="J9" s="15">
        <v>5</v>
      </c>
      <c r="K9" s="6"/>
    </row>
    <row r="10" spans="1:11" x14ac:dyDescent="0.4">
      <c r="A10" s="5">
        <f t="shared" si="1"/>
        <v>45267</v>
      </c>
      <c r="B10" s="42"/>
      <c r="C10" s="43"/>
      <c r="D10" s="7">
        <v>6</v>
      </c>
      <c r="E10" s="8">
        <v>2.09</v>
      </c>
      <c r="F10" s="9">
        <v>1.196</v>
      </c>
      <c r="G10" s="9">
        <f t="shared" si="0"/>
        <v>1.1819999999999999</v>
      </c>
      <c r="H10" s="8"/>
      <c r="I10" s="9"/>
      <c r="J10" s="15">
        <v>5</v>
      </c>
      <c r="K10" s="6"/>
    </row>
    <row r="11" spans="1:11" x14ac:dyDescent="0.4">
      <c r="A11" s="5">
        <f t="shared" si="1"/>
        <v>45267</v>
      </c>
      <c r="B11" s="42"/>
      <c r="C11" s="43"/>
      <c r="D11" s="7">
        <v>7</v>
      </c>
      <c r="E11" s="8">
        <v>2.09</v>
      </c>
      <c r="F11" s="9">
        <v>1.208</v>
      </c>
      <c r="G11" s="9">
        <f t="shared" si="0"/>
        <v>1.194</v>
      </c>
      <c r="H11" s="8"/>
      <c r="I11" s="9"/>
      <c r="J11" s="15">
        <v>5</v>
      </c>
      <c r="K11" s="6"/>
    </row>
    <row r="12" spans="1:11" x14ac:dyDescent="0.4">
      <c r="A12" s="5">
        <f t="shared" si="1"/>
        <v>45267</v>
      </c>
      <c r="B12" s="42"/>
      <c r="C12" s="43"/>
      <c r="D12" s="7">
        <v>8</v>
      </c>
      <c r="E12" s="8">
        <v>2.0699999999999998</v>
      </c>
      <c r="F12" s="9">
        <v>1.1930000000000001</v>
      </c>
      <c r="G12" s="9">
        <f t="shared" si="0"/>
        <v>1.179</v>
      </c>
      <c r="H12" s="8"/>
      <c r="I12" s="9"/>
      <c r="J12" s="15">
        <v>5</v>
      </c>
      <c r="K12" s="6"/>
    </row>
    <row r="13" spans="1:11" x14ac:dyDescent="0.4">
      <c r="A13" s="5">
        <f t="shared" si="1"/>
        <v>45267</v>
      </c>
      <c r="B13" s="42"/>
      <c r="C13" s="43"/>
      <c r="D13" s="7">
        <v>9</v>
      </c>
      <c r="E13" s="8">
        <v>2.08</v>
      </c>
      <c r="F13" s="9">
        <v>1.1870000000000001</v>
      </c>
      <c r="G13" s="12">
        <f t="shared" si="0"/>
        <v>1.173</v>
      </c>
      <c r="H13" s="8"/>
      <c r="I13" s="9"/>
      <c r="J13" s="15">
        <v>5</v>
      </c>
      <c r="K13" s="6"/>
    </row>
    <row r="14" spans="1:11" x14ac:dyDescent="0.4">
      <c r="A14" s="5">
        <f t="shared" si="1"/>
        <v>45267</v>
      </c>
      <c r="B14" s="42"/>
      <c r="C14" s="43"/>
      <c r="D14" s="7">
        <v>10</v>
      </c>
      <c r="E14" s="8">
        <v>2.08</v>
      </c>
      <c r="F14" s="9">
        <v>1.1850000000000001</v>
      </c>
      <c r="G14" s="9">
        <f t="shared" si="0"/>
        <v>1.171</v>
      </c>
      <c r="H14" s="8"/>
      <c r="I14" s="9"/>
      <c r="J14" s="15">
        <v>5</v>
      </c>
      <c r="K14" s="6"/>
    </row>
    <row r="15" spans="1:11" x14ac:dyDescent="0.4">
      <c r="A15" s="5">
        <f t="shared" si="1"/>
        <v>45267</v>
      </c>
      <c r="B15" s="42"/>
      <c r="C15" s="43"/>
      <c r="D15" s="7">
        <v>11</v>
      </c>
      <c r="E15" s="8">
        <v>2.08</v>
      </c>
      <c r="F15" s="9">
        <v>1.1930000000000001</v>
      </c>
      <c r="G15" s="9">
        <f t="shared" si="0"/>
        <v>1.179</v>
      </c>
      <c r="H15" s="8"/>
      <c r="I15" s="9"/>
      <c r="J15" s="15">
        <v>5</v>
      </c>
      <c r="K15" s="6"/>
    </row>
    <row r="16" spans="1:11" x14ac:dyDescent="0.4">
      <c r="A16" s="5">
        <f t="shared" si="1"/>
        <v>45267</v>
      </c>
      <c r="B16" s="42"/>
      <c r="C16" s="43"/>
      <c r="D16" s="7">
        <v>12</v>
      </c>
      <c r="E16" s="8">
        <v>2.09</v>
      </c>
      <c r="F16" s="9">
        <v>1.198</v>
      </c>
      <c r="G16" s="9">
        <f t="shared" si="0"/>
        <v>1.1839999999999999</v>
      </c>
      <c r="H16" s="8"/>
      <c r="I16" s="9"/>
      <c r="J16" s="15">
        <v>5</v>
      </c>
      <c r="K16" s="6"/>
    </row>
    <row r="17" spans="1:12" x14ac:dyDescent="0.4">
      <c r="A17" s="5">
        <f t="shared" si="1"/>
        <v>45267</v>
      </c>
      <c r="B17" s="42"/>
      <c r="C17" s="43"/>
      <c r="D17" s="7">
        <v>13</v>
      </c>
      <c r="E17" s="8">
        <v>2.08</v>
      </c>
      <c r="F17" s="9">
        <v>1.1950000000000001</v>
      </c>
      <c r="G17" s="12">
        <f t="shared" si="0"/>
        <v>1.181</v>
      </c>
      <c r="H17" s="8"/>
      <c r="I17" s="9"/>
      <c r="J17" s="15">
        <v>5</v>
      </c>
      <c r="K17" s="6"/>
      <c r="L17" s="21"/>
    </row>
    <row r="18" spans="1:12" x14ac:dyDescent="0.4">
      <c r="A18" s="5">
        <f t="shared" si="1"/>
        <v>45267</v>
      </c>
      <c r="B18" s="42"/>
      <c r="C18" s="43"/>
      <c r="D18" s="7">
        <v>14</v>
      </c>
      <c r="E18" s="8">
        <v>2.08</v>
      </c>
      <c r="F18" s="9">
        <v>1.1879999999999999</v>
      </c>
      <c r="G18" s="12">
        <f t="shared" si="0"/>
        <v>1.1739999999999999</v>
      </c>
      <c r="H18" s="8"/>
      <c r="I18" s="9"/>
      <c r="J18" s="15">
        <v>5</v>
      </c>
      <c r="K18" s="6"/>
    </row>
    <row r="19" spans="1:12" x14ac:dyDescent="0.4">
      <c r="A19" s="5">
        <f t="shared" si="1"/>
        <v>45267</v>
      </c>
      <c r="B19" s="42"/>
      <c r="C19" s="43"/>
      <c r="D19" s="7">
        <v>15</v>
      </c>
      <c r="E19" s="8">
        <v>2.08</v>
      </c>
      <c r="F19" s="9">
        <v>1.1970000000000001</v>
      </c>
      <c r="G19" s="12">
        <f t="shared" si="0"/>
        <v>1.1830000000000001</v>
      </c>
      <c r="H19" s="16"/>
      <c r="I19" s="12"/>
      <c r="J19" s="15">
        <v>5</v>
      </c>
      <c r="K19" s="6"/>
    </row>
    <row r="20" spans="1:12" x14ac:dyDescent="0.4">
      <c r="A20" s="5">
        <f t="shared" si="1"/>
        <v>45267</v>
      </c>
      <c r="B20" s="42"/>
      <c r="C20" s="43"/>
      <c r="D20" s="7">
        <v>16</v>
      </c>
      <c r="E20" s="8">
        <v>2.08</v>
      </c>
      <c r="F20" s="9">
        <v>1.1870000000000001</v>
      </c>
      <c r="G20" s="12">
        <f t="shared" si="0"/>
        <v>1.173</v>
      </c>
      <c r="H20" s="8"/>
      <c r="I20" s="9"/>
      <c r="J20" s="15">
        <v>5</v>
      </c>
      <c r="K20" s="6"/>
    </row>
    <row r="21" spans="1:12" x14ac:dyDescent="0.4">
      <c r="A21" s="5">
        <f t="shared" si="1"/>
        <v>45267</v>
      </c>
      <c r="B21" s="42"/>
      <c r="C21" s="43"/>
      <c r="D21" s="7">
        <v>17</v>
      </c>
      <c r="E21" s="8">
        <v>2.08</v>
      </c>
      <c r="F21" s="9">
        <v>1.194</v>
      </c>
      <c r="G21" s="12">
        <f t="shared" si="0"/>
        <v>1.18</v>
      </c>
      <c r="H21" s="8"/>
      <c r="I21" s="9"/>
      <c r="J21" s="15">
        <v>5</v>
      </c>
      <c r="K21" s="6"/>
    </row>
    <row r="22" spans="1:12" x14ac:dyDescent="0.4">
      <c r="A22" s="5">
        <f t="shared" si="1"/>
        <v>45267</v>
      </c>
      <c r="B22" s="42"/>
      <c r="C22" s="43"/>
      <c r="D22" s="7">
        <v>18</v>
      </c>
      <c r="E22" s="8">
        <v>2.09</v>
      </c>
      <c r="F22" s="9">
        <v>1.208</v>
      </c>
      <c r="G22" s="12">
        <f t="shared" si="0"/>
        <v>1.194</v>
      </c>
      <c r="H22" s="8"/>
      <c r="I22" s="9"/>
      <c r="J22" s="15">
        <v>5</v>
      </c>
      <c r="K22" s="6"/>
    </row>
    <row r="23" spans="1:12" x14ac:dyDescent="0.4">
      <c r="A23" s="5">
        <f t="shared" si="1"/>
        <v>45267</v>
      </c>
      <c r="B23" s="42"/>
      <c r="C23" s="43"/>
      <c r="D23" s="7">
        <v>19</v>
      </c>
      <c r="E23" s="8">
        <v>2.09</v>
      </c>
      <c r="F23" s="9">
        <v>1.194</v>
      </c>
      <c r="G23" s="12">
        <f t="shared" si="0"/>
        <v>1.18</v>
      </c>
      <c r="H23" s="8"/>
      <c r="I23" s="9"/>
      <c r="J23" s="15">
        <v>5</v>
      </c>
      <c r="K23" s="6"/>
    </row>
    <row r="24" spans="1:12" x14ac:dyDescent="0.4">
      <c r="A24" s="5">
        <f t="shared" si="1"/>
        <v>45267</v>
      </c>
      <c r="B24" s="42"/>
      <c r="C24" s="43"/>
      <c r="D24" s="7">
        <v>20</v>
      </c>
      <c r="E24" s="8">
        <v>2.08</v>
      </c>
      <c r="F24" s="9">
        <v>1.194</v>
      </c>
      <c r="G24" s="9">
        <f t="shared" si="0"/>
        <v>1.18</v>
      </c>
      <c r="H24" s="8"/>
      <c r="I24" s="9"/>
      <c r="J24" s="15">
        <v>5</v>
      </c>
      <c r="K24" s="6"/>
    </row>
    <row r="25" spans="1:12" ht="17.399999999999999" customHeight="1" x14ac:dyDescent="0.4">
      <c r="A25" s="5">
        <f t="shared" si="1"/>
        <v>45267</v>
      </c>
      <c r="B25" s="42"/>
      <c r="C25" s="43"/>
      <c r="D25" s="7">
        <v>21</v>
      </c>
      <c r="E25" s="8">
        <v>2.09</v>
      </c>
      <c r="F25" s="9">
        <v>1.1910000000000001</v>
      </c>
      <c r="G25" s="9">
        <f t="shared" si="0"/>
        <v>1.177</v>
      </c>
      <c r="H25" s="8"/>
      <c r="I25" s="9"/>
      <c r="J25" s="15">
        <v>5</v>
      </c>
      <c r="K25" s="11"/>
      <c r="L25" s="13"/>
    </row>
    <row r="26" spans="1:12" x14ac:dyDescent="0.4">
      <c r="A26" s="5">
        <f t="shared" si="1"/>
        <v>45267</v>
      </c>
      <c r="B26" s="42"/>
      <c r="C26" s="43"/>
      <c r="D26" s="7">
        <v>22</v>
      </c>
      <c r="E26" s="8">
        <v>2.09</v>
      </c>
      <c r="F26" s="9">
        <v>1.1970000000000001</v>
      </c>
      <c r="G26" s="9">
        <f t="shared" si="0"/>
        <v>1.1830000000000001</v>
      </c>
      <c r="H26" s="8"/>
      <c r="I26" s="9"/>
      <c r="J26" s="15">
        <v>5</v>
      </c>
      <c r="K26" s="11"/>
      <c r="L26" s="13"/>
    </row>
    <row r="27" spans="1:12" x14ac:dyDescent="0.4">
      <c r="A27" s="5">
        <f t="shared" si="1"/>
        <v>45267</v>
      </c>
      <c r="B27" s="42"/>
      <c r="C27" s="43"/>
      <c r="D27" s="7">
        <v>23</v>
      </c>
      <c r="E27" s="8">
        <v>2.09</v>
      </c>
      <c r="F27" s="9">
        <v>1.2090000000000001</v>
      </c>
      <c r="G27" s="9">
        <f t="shared" si="0"/>
        <v>1.1950000000000001</v>
      </c>
      <c r="H27" s="8"/>
      <c r="I27" s="9"/>
      <c r="J27" s="15">
        <v>5</v>
      </c>
      <c r="K27" s="11"/>
      <c r="L27" s="13"/>
    </row>
    <row r="28" spans="1:12" s="10" customFormat="1" x14ac:dyDescent="0.4">
      <c r="A28" s="5">
        <f t="shared" si="1"/>
        <v>45267</v>
      </c>
      <c r="B28" s="42"/>
      <c r="C28" s="43"/>
      <c r="D28" s="7">
        <v>24</v>
      </c>
      <c r="E28" s="8">
        <v>2.09</v>
      </c>
      <c r="F28" s="9">
        <v>1.2050000000000001</v>
      </c>
      <c r="G28" s="12">
        <f t="shared" si="0"/>
        <v>1.1910000000000001</v>
      </c>
      <c r="H28" s="8"/>
      <c r="I28" s="9"/>
      <c r="J28" s="15">
        <v>5</v>
      </c>
      <c r="K28" s="11"/>
      <c r="L28" s="13"/>
    </row>
    <row r="30" spans="1:12" ht="146.4" customHeight="1" x14ac:dyDescent="0.4">
      <c r="A30" s="5" t="s">
        <v>12</v>
      </c>
      <c r="B30" s="44" t="s">
        <v>49</v>
      </c>
      <c r="C30" s="45"/>
      <c r="D30" s="45"/>
      <c r="E30" s="46"/>
      <c r="F30" s="14" t="s">
        <v>16</v>
      </c>
      <c r="G30" s="47"/>
      <c r="H30" s="48"/>
      <c r="I30" s="48"/>
      <c r="J30" s="48"/>
      <c r="K30" s="49"/>
    </row>
    <row r="31" spans="1:12" ht="7.95" customHeight="1" x14ac:dyDescent="0.4"/>
    <row r="32" spans="1:12" ht="172.2" customHeight="1" x14ac:dyDescent="0.4">
      <c r="A32" s="27" t="s">
        <v>8</v>
      </c>
      <c r="B32" s="35"/>
      <c r="C32" s="35"/>
      <c r="D32" s="35"/>
      <c r="E32" s="35"/>
      <c r="F32" s="27" t="s">
        <v>9</v>
      </c>
      <c r="G32" s="36"/>
      <c r="H32" s="37"/>
      <c r="I32" s="37"/>
      <c r="J32" s="37"/>
      <c r="K32" s="3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abSelected="1" topLeftCell="A4" zoomScale="85" zoomScaleNormal="85" workbookViewId="0">
      <selection activeCell="A32" sqref="A3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9" t="s">
        <v>0</v>
      </c>
      <c r="B2" s="25" t="s">
        <v>75</v>
      </c>
      <c r="C2" s="29" t="s">
        <v>1</v>
      </c>
      <c r="D2" s="39" t="s">
        <v>74</v>
      </c>
      <c r="E2" s="40"/>
      <c r="F2" s="30" t="s">
        <v>18</v>
      </c>
      <c r="G2" s="41" t="s">
        <v>19</v>
      </c>
      <c r="H2" s="41"/>
      <c r="I2" s="41"/>
      <c r="J2" s="29" t="s">
        <v>11</v>
      </c>
      <c r="K2" s="30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9" t="s">
        <v>5</v>
      </c>
      <c r="B4" s="29" t="s">
        <v>6</v>
      </c>
      <c r="C4" s="29" t="s">
        <v>7</v>
      </c>
      <c r="D4" s="2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45267</v>
      </c>
      <c r="B5" s="42" t="s">
        <v>20</v>
      </c>
      <c r="C5" s="43" t="s">
        <v>73</v>
      </c>
      <c r="D5" s="7">
        <v>1</v>
      </c>
      <c r="E5" s="8">
        <v>2.2999999999999998</v>
      </c>
      <c r="F5" s="9">
        <v>1.325</v>
      </c>
      <c r="G5" s="9">
        <f t="shared" ref="G5:G28" si="0">$F5+0.0007*($J5-25)</f>
        <v>1.3298999999999999</v>
      </c>
      <c r="H5" s="8"/>
      <c r="I5" s="9"/>
      <c r="J5" s="15">
        <v>32</v>
      </c>
      <c r="K5" s="6"/>
    </row>
    <row r="6" spans="1:11" x14ac:dyDescent="0.4">
      <c r="A6" s="5">
        <f>A5</f>
        <v>45267</v>
      </c>
      <c r="B6" s="42"/>
      <c r="C6" s="43"/>
      <c r="D6" s="7">
        <v>2</v>
      </c>
      <c r="E6" s="8">
        <v>2.29</v>
      </c>
      <c r="F6" s="9">
        <v>1.3220000000000001</v>
      </c>
      <c r="G6" s="9">
        <f t="shared" si="0"/>
        <v>1.3283</v>
      </c>
      <c r="H6" s="8"/>
      <c r="I6" s="9"/>
      <c r="J6" s="15">
        <v>34</v>
      </c>
      <c r="K6" s="6"/>
    </row>
    <row r="7" spans="1:11" x14ac:dyDescent="0.4">
      <c r="A7" s="5">
        <f t="shared" ref="A7:A28" si="1">A6</f>
        <v>45267</v>
      </c>
      <c r="B7" s="42"/>
      <c r="C7" s="43"/>
      <c r="D7" s="7">
        <v>3</v>
      </c>
      <c r="E7" s="8">
        <v>2.2799999999999998</v>
      </c>
      <c r="F7" s="9">
        <v>1.3</v>
      </c>
      <c r="G7" s="9">
        <f t="shared" si="0"/>
        <v>1.3069999999999999</v>
      </c>
      <c r="H7" s="8"/>
      <c r="I7" s="9"/>
      <c r="J7" s="15">
        <v>35</v>
      </c>
      <c r="K7" s="6"/>
    </row>
    <row r="8" spans="1:11" x14ac:dyDescent="0.4">
      <c r="A8" s="5">
        <f t="shared" si="1"/>
        <v>45267</v>
      </c>
      <c r="B8" s="42"/>
      <c r="C8" s="43"/>
      <c r="D8" s="7">
        <v>4</v>
      </c>
      <c r="E8" s="8">
        <v>2.2799999999999998</v>
      </c>
      <c r="F8" s="9">
        <v>1.31</v>
      </c>
      <c r="G8" s="9">
        <f t="shared" si="0"/>
        <v>1.3169999999999999</v>
      </c>
      <c r="H8" s="8"/>
      <c r="I8" s="9"/>
      <c r="J8" s="15">
        <v>35</v>
      </c>
      <c r="K8" s="6"/>
    </row>
    <row r="9" spans="1:11" x14ac:dyDescent="0.4">
      <c r="A9" s="5">
        <f t="shared" si="1"/>
        <v>45267</v>
      </c>
      <c r="B9" s="42"/>
      <c r="C9" s="43"/>
      <c r="D9" s="7">
        <v>5</v>
      </c>
      <c r="E9" s="8">
        <v>2.29</v>
      </c>
      <c r="F9" s="9">
        <v>1.32</v>
      </c>
      <c r="G9" s="12">
        <f t="shared" si="0"/>
        <v>1.3263</v>
      </c>
      <c r="H9" s="8"/>
      <c r="I9" s="9"/>
      <c r="J9" s="15">
        <v>34</v>
      </c>
      <c r="K9" s="6"/>
    </row>
    <row r="10" spans="1:11" x14ac:dyDescent="0.4">
      <c r="A10" s="5">
        <f t="shared" si="1"/>
        <v>45267</v>
      </c>
      <c r="B10" s="42"/>
      <c r="C10" s="43"/>
      <c r="D10" s="7">
        <v>6</v>
      </c>
      <c r="E10" s="8">
        <v>2.2999999999999998</v>
      </c>
      <c r="F10" s="9">
        <v>1.3360000000000001</v>
      </c>
      <c r="G10" s="9">
        <f t="shared" si="0"/>
        <v>1.3416000000000001</v>
      </c>
      <c r="H10" s="8"/>
      <c r="I10" s="9"/>
      <c r="J10" s="15">
        <v>33</v>
      </c>
      <c r="K10" s="6"/>
    </row>
    <row r="11" spans="1:11" x14ac:dyDescent="0.4">
      <c r="A11" s="5">
        <f t="shared" si="1"/>
        <v>45267</v>
      </c>
      <c r="B11" s="42"/>
      <c r="C11" s="43"/>
      <c r="D11" s="7">
        <v>7</v>
      </c>
      <c r="E11" s="8">
        <v>2.29</v>
      </c>
      <c r="F11" s="9">
        <v>1.3169999999999999</v>
      </c>
      <c r="G11" s="9">
        <f t="shared" si="0"/>
        <v>1.3239999999999998</v>
      </c>
      <c r="H11" s="8"/>
      <c r="I11" s="9"/>
      <c r="J11" s="15">
        <v>35</v>
      </c>
      <c r="K11" s="6"/>
    </row>
    <row r="12" spans="1:11" x14ac:dyDescent="0.4">
      <c r="A12" s="5">
        <f t="shared" si="1"/>
        <v>45267</v>
      </c>
      <c r="B12" s="42"/>
      <c r="C12" s="43"/>
      <c r="D12" s="7">
        <v>8</v>
      </c>
      <c r="E12" s="8">
        <v>2.2799999999999998</v>
      </c>
      <c r="F12" s="9">
        <v>1.3169999999999999</v>
      </c>
      <c r="G12" s="9">
        <f t="shared" si="0"/>
        <v>1.3253999999999999</v>
      </c>
      <c r="H12" s="8"/>
      <c r="I12" s="9"/>
      <c r="J12" s="15">
        <v>37</v>
      </c>
      <c r="K12" s="6"/>
    </row>
    <row r="13" spans="1:11" x14ac:dyDescent="0.4">
      <c r="A13" s="5">
        <f t="shared" si="1"/>
        <v>45267</v>
      </c>
      <c r="B13" s="42"/>
      <c r="C13" s="43"/>
      <c r="D13" s="7">
        <v>9</v>
      </c>
      <c r="E13" s="8">
        <v>2.2599999999999998</v>
      </c>
      <c r="F13" s="9">
        <v>1.32</v>
      </c>
      <c r="G13" s="12">
        <f t="shared" si="0"/>
        <v>1.3284</v>
      </c>
      <c r="H13" s="8"/>
      <c r="I13" s="9"/>
      <c r="J13" s="15">
        <v>37</v>
      </c>
      <c r="K13" s="6"/>
    </row>
    <row r="14" spans="1:11" x14ac:dyDescent="0.4">
      <c r="A14" s="5">
        <f t="shared" si="1"/>
        <v>45267</v>
      </c>
      <c r="B14" s="42"/>
      <c r="C14" s="43"/>
      <c r="D14" s="7">
        <v>10</v>
      </c>
      <c r="E14" s="8">
        <v>2.27</v>
      </c>
      <c r="F14" s="9">
        <v>1.319</v>
      </c>
      <c r="G14" s="9">
        <f t="shared" si="0"/>
        <v>1.3281000000000001</v>
      </c>
      <c r="H14" s="8"/>
      <c r="I14" s="9"/>
      <c r="J14" s="15">
        <v>38</v>
      </c>
      <c r="K14" s="6"/>
    </row>
    <row r="15" spans="1:11" x14ac:dyDescent="0.4">
      <c r="A15" s="5">
        <f t="shared" si="1"/>
        <v>45267</v>
      </c>
      <c r="B15" s="42"/>
      <c r="C15" s="43"/>
      <c r="D15" s="7">
        <v>11</v>
      </c>
      <c r="E15" s="8">
        <v>2.2799999999999998</v>
      </c>
      <c r="F15" s="9">
        <v>1.3160000000000001</v>
      </c>
      <c r="G15" s="9">
        <f t="shared" si="0"/>
        <v>1.3244</v>
      </c>
      <c r="H15" s="8"/>
      <c r="I15" s="9"/>
      <c r="J15" s="15">
        <v>37</v>
      </c>
      <c r="K15" s="6"/>
    </row>
    <row r="16" spans="1:11" x14ac:dyDescent="0.4">
      <c r="A16" s="5">
        <f t="shared" si="1"/>
        <v>45267</v>
      </c>
      <c r="B16" s="42"/>
      <c r="C16" s="43"/>
      <c r="D16" s="7">
        <v>12</v>
      </c>
      <c r="E16" s="8">
        <v>2.29</v>
      </c>
      <c r="F16" s="9">
        <v>1.329</v>
      </c>
      <c r="G16" s="9">
        <f t="shared" si="0"/>
        <v>1.3359999999999999</v>
      </c>
      <c r="H16" s="8"/>
      <c r="I16" s="9"/>
      <c r="J16" s="15">
        <v>35</v>
      </c>
      <c r="K16" s="6"/>
    </row>
    <row r="17" spans="1:12" x14ac:dyDescent="0.4">
      <c r="A17" s="5">
        <f t="shared" si="1"/>
        <v>45267</v>
      </c>
      <c r="B17" s="42"/>
      <c r="C17" s="43"/>
      <c r="D17" s="7">
        <v>13</v>
      </c>
      <c r="E17" s="8">
        <v>2.29</v>
      </c>
      <c r="F17" s="9">
        <v>1.3260000000000001</v>
      </c>
      <c r="G17" s="12">
        <f t="shared" si="0"/>
        <v>1.3323</v>
      </c>
      <c r="H17" s="8"/>
      <c r="I17" s="9"/>
      <c r="J17" s="15">
        <v>34</v>
      </c>
      <c r="K17" s="6"/>
      <c r="L17" s="21"/>
    </row>
    <row r="18" spans="1:12" x14ac:dyDescent="0.4">
      <c r="A18" s="5">
        <f t="shared" si="1"/>
        <v>45267</v>
      </c>
      <c r="B18" s="42"/>
      <c r="C18" s="43"/>
      <c r="D18" s="7">
        <v>14</v>
      </c>
      <c r="E18" s="8">
        <v>2.2799999999999998</v>
      </c>
      <c r="F18" s="9">
        <v>1.321</v>
      </c>
      <c r="G18" s="12">
        <f t="shared" si="0"/>
        <v>1.3301000000000001</v>
      </c>
      <c r="H18" s="8"/>
      <c r="I18" s="9"/>
      <c r="J18" s="15">
        <v>38</v>
      </c>
      <c r="K18" s="6"/>
    </row>
    <row r="19" spans="1:12" x14ac:dyDescent="0.4">
      <c r="A19" s="5">
        <f t="shared" si="1"/>
        <v>45267</v>
      </c>
      <c r="B19" s="42"/>
      <c r="C19" s="43"/>
      <c r="D19" s="7">
        <v>15</v>
      </c>
      <c r="E19" s="8">
        <v>2.2799999999999998</v>
      </c>
      <c r="F19" s="9">
        <v>1.325</v>
      </c>
      <c r="G19" s="12">
        <f t="shared" si="0"/>
        <v>1.3341000000000001</v>
      </c>
      <c r="H19" s="16"/>
      <c r="I19" s="12"/>
      <c r="J19" s="15">
        <v>38</v>
      </c>
      <c r="K19" s="6"/>
    </row>
    <row r="20" spans="1:12" x14ac:dyDescent="0.4">
      <c r="A20" s="5">
        <f t="shared" si="1"/>
        <v>45267</v>
      </c>
      <c r="B20" s="42"/>
      <c r="C20" s="43"/>
      <c r="D20" s="7">
        <v>16</v>
      </c>
      <c r="E20" s="8">
        <v>2.27</v>
      </c>
      <c r="F20" s="9">
        <v>1.3180000000000001</v>
      </c>
      <c r="G20" s="12">
        <f t="shared" si="0"/>
        <v>1.3271000000000002</v>
      </c>
      <c r="H20" s="8"/>
      <c r="I20" s="9"/>
      <c r="J20" s="15">
        <v>38</v>
      </c>
      <c r="K20" s="6"/>
    </row>
    <row r="21" spans="1:12" x14ac:dyDescent="0.4">
      <c r="A21" s="5">
        <f t="shared" si="1"/>
        <v>45267</v>
      </c>
      <c r="B21" s="42"/>
      <c r="C21" s="43"/>
      <c r="D21" s="7">
        <v>17</v>
      </c>
      <c r="E21" s="8">
        <v>2.27</v>
      </c>
      <c r="F21" s="9">
        <v>1.302</v>
      </c>
      <c r="G21" s="12">
        <f t="shared" si="0"/>
        <v>1.3111000000000002</v>
      </c>
      <c r="H21" s="8"/>
      <c r="I21" s="9"/>
      <c r="J21" s="15">
        <v>38</v>
      </c>
      <c r="K21" s="6"/>
    </row>
    <row r="22" spans="1:12" x14ac:dyDescent="0.4">
      <c r="A22" s="5">
        <f t="shared" si="1"/>
        <v>45267</v>
      </c>
      <c r="B22" s="42"/>
      <c r="C22" s="43"/>
      <c r="D22" s="7">
        <v>18</v>
      </c>
      <c r="E22" s="8">
        <v>2.2799999999999998</v>
      </c>
      <c r="F22" s="9">
        <v>1.325</v>
      </c>
      <c r="G22" s="12">
        <f t="shared" si="0"/>
        <v>1.3327</v>
      </c>
      <c r="H22" s="8"/>
      <c r="I22" s="9"/>
      <c r="J22" s="15">
        <v>36</v>
      </c>
      <c r="K22" s="6"/>
    </row>
    <row r="23" spans="1:12" x14ac:dyDescent="0.4">
      <c r="A23" s="5">
        <f t="shared" si="1"/>
        <v>45267</v>
      </c>
      <c r="B23" s="42"/>
      <c r="C23" s="43"/>
      <c r="D23" s="7">
        <v>19</v>
      </c>
      <c r="E23" s="8">
        <v>2.29</v>
      </c>
      <c r="F23" s="9">
        <v>1.3320000000000001</v>
      </c>
      <c r="G23" s="12">
        <f t="shared" si="0"/>
        <v>1.339</v>
      </c>
      <c r="H23" s="8"/>
      <c r="I23" s="9"/>
      <c r="J23" s="15">
        <v>35</v>
      </c>
      <c r="K23" s="6"/>
    </row>
    <row r="24" spans="1:12" x14ac:dyDescent="0.4">
      <c r="A24" s="5">
        <f t="shared" si="1"/>
        <v>45267</v>
      </c>
      <c r="B24" s="42"/>
      <c r="C24" s="43"/>
      <c r="D24" s="7">
        <v>20</v>
      </c>
      <c r="E24" s="8">
        <v>2.2799999999999998</v>
      </c>
      <c r="F24" s="9">
        <v>1.325</v>
      </c>
      <c r="G24" s="9">
        <f t="shared" si="0"/>
        <v>1.3327</v>
      </c>
      <c r="H24" s="8"/>
      <c r="I24" s="9"/>
      <c r="J24" s="15">
        <v>36</v>
      </c>
      <c r="K24" s="6"/>
    </row>
    <row r="25" spans="1:12" ht="17.399999999999999" customHeight="1" x14ac:dyDescent="0.4">
      <c r="A25" s="5">
        <f t="shared" si="1"/>
        <v>45267</v>
      </c>
      <c r="B25" s="42"/>
      <c r="C25" s="43"/>
      <c r="D25" s="7">
        <v>21</v>
      </c>
      <c r="E25" s="8">
        <v>2.2799999999999998</v>
      </c>
      <c r="F25" s="9">
        <v>1.325</v>
      </c>
      <c r="G25" s="9">
        <f t="shared" si="0"/>
        <v>1.3333999999999999</v>
      </c>
      <c r="H25" s="8"/>
      <c r="I25" s="9"/>
      <c r="J25" s="15">
        <v>37</v>
      </c>
      <c r="K25" s="11"/>
      <c r="L25" s="13"/>
    </row>
    <row r="26" spans="1:12" x14ac:dyDescent="0.4">
      <c r="A26" s="5">
        <f t="shared" si="1"/>
        <v>45267</v>
      </c>
      <c r="B26" s="42"/>
      <c r="C26" s="43"/>
      <c r="D26" s="7">
        <v>22</v>
      </c>
      <c r="E26" s="8">
        <v>2.2799999999999998</v>
      </c>
      <c r="F26" s="9">
        <v>1.32</v>
      </c>
      <c r="G26" s="9">
        <f t="shared" si="0"/>
        <v>1.3256000000000001</v>
      </c>
      <c r="H26" s="8"/>
      <c r="I26" s="9"/>
      <c r="J26" s="15">
        <v>33</v>
      </c>
      <c r="K26" s="11"/>
      <c r="L26" s="13"/>
    </row>
    <row r="27" spans="1:12" x14ac:dyDescent="0.4">
      <c r="A27" s="5">
        <f t="shared" si="1"/>
        <v>45267</v>
      </c>
      <c r="B27" s="42"/>
      <c r="C27" s="43"/>
      <c r="D27" s="7">
        <v>23</v>
      </c>
      <c r="E27" s="8">
        <v>2.2599999999999998</v>
      </c>
      <c r="F27" s="9">
        <v>1.323</v>
      </c>
      <c r="G27" s="9">
        <f t="shared" si="0"/>
        <v>1.3313999999999999</v>
      </c>
      <c r="H27" s="8"/>
      <c r="I27" s="9"/>
      <c r="J27" s="15">
        <v>37</v>
      </c>
      <c r="K27" s="11"/>
      <c r="L27" s="13"/>
    </row>
    <row r="28" spans="1:12" s="10" customFormat="1" x14ac:dyDescent="0.4">
      <c r="A28" s="5">
        <f t="shared" si="1"/>
        <v>45267</v>
      </c>
      <c r="B28" s="42"/>
      <c r="C28" s="43"/>
      <c r="D28" s="7">
        <v>24</v>
      </c>
      <c r="E28" s="8">
        <v>2.29</v>
      </c>
      <c r="F28" s="9">
        <v>1.333</v>
      </c>
      <c r="G28" s="12">
        <f t="shared" si="0"/>
        <v>1.3399999999999999</v>
      </c>
      <c r="H28" s="8"/>
      <c r="I28" s="9"/>
      <c r="J28" s="15">
        <v>35</v>
      </c>
      <c r="K28" s="11"/>
      <c r="L28" s="13"/>
    </row>
    <row r="30" spans="1:12" ht="146.4" customHeight="1" x14ac:dyDescent="0.4">
      <c r="A30" s="5" t="s">
        <v>12</v>
      </c>
      <c r="B30" s="44" t="s">
        <v>77</v>
      </c>
      <c r="C30" s="45"/>
      <c r="D30" s="45"/>
      <c r="E30" s="46"/>
      <c r="F30" s="14" t="s">
        <v>16</v>
      </c>
      <c r="G30" s="47"/>
      <c r="H30" s="48"/>
      <c r="I30" s="48"/>
      <c r="J30" s="48"/>
      <c r="K30" s="49"/>
    </row>
    <row r="31" spans="1:12" ht="7.95" customHeight="1" x14ac:dyDescent="0.4"/>
    <row r="32" spans="1:12" ht="172.2" customHeight="1" x14ac:dyDescent="0.4">
      <c r="A32" s="30" t="s">
        <v>8</v>
      </c>
      <c r="B32" s="35"/>
      <c r="C32" s="35"/>
      <c r="D32" s="35"/>
      <c r="E32" s="35"/>
      <c r="F32" s="30" t="s">
        <v>9</v>
      </c>
      <c r="G32" s="36"/>
      <c r="H32" s="37"/>
      <c r="I32" s="37"/>
      <c r="J32" s="37"/>
      <c r="K32" s="3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9" t="s">
        <v>0</v>
      </c>
      <c r="B2" s="25" t="s">
        <v>75</v>
      </c>
      <c r="C2" s="29" t="s">
        <v>1</v>
      </c>
      <c r="D2" s="39" t="s">
        <v>76</v>
      </c>
      <c r="E2" s="40"/>
      <c r="F2" s="30" t="s">
        <v>18</v>
      </c>
      <c r="G2" s="41" t="s">
        <v>19</v>
      </c>
      <c r="H2" s="41"/>
      <c r="I2" s="41"/>
      <c r="J2" s="29" t="s">
        <v>11</v>
      </c>
      <c r="K2" s="30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9" t="s">
        <v>5</v>
      </c>
      <c r="B4" s="29" t="s">
        <v>6</v>
      </c>
      <c r="C4" s="29" t="s">
        <v>7</v>
      </c>
      <c r="D4" s="2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45267</v>
      </c>
      <c r="B5" s="42" t="s">
        <v>20</v>
      </c>
      <c r="C5" s="43" t="s">
        <v>73</v>
      </c>
      <c r="D5" s="7">
        <v>1</v>
      </c>
      <c r="E5" s="8">
        <v>2.27</v>
      </c>
      <c r="F5" s="9">
        <v>1.296</v>
      </c>
      <c r="G5" s="9">
        <f t="shared" ref="G5:G28" si="0">$F5+0.0007*($J5-25)</f>
        <v>1.3044</v>
      </c>
      <c r="H5" s="8"/>
      <c r="I5" s="9"/>
      <c r="J5" s="15">
        <v>37</v>
      </c>
      <c r="K5" s="6"/>
    </row>
    <row r="6" spans="1:11" x14ac:dyDescent="0.4">
      <c r="A6" s="5">
        <f>A5</f>
        <v>45267</v>
      </c>
      <c r="B6" s="42"/>
      <c r="C6" s="43"/>
      <c r="D6" s="7">
        <v>2</v>
      </c>
      <c r="E6" s="8">
        <v>2.2599999999999998</v>
      </c>
      <c r="F6" s="9">
        <v>1.288</v>
      </c>
      <c r="G6" s="9">
        <f t="shared" si="0"/>
        <v>1.2992000000000001</v>
      </c>
      <c r="H6" s="8"/>
      <c r="I6" s="9"/>
      <c r="J6" s="15">
        <v>41</v>
      </c>
      <c r="K6" s="6"/>
    </row>
    <row r="7" spans="1:11" x14ac:dyDescent="0.4">
      <c r="A7" s="5">
        <f t="shared" ref="A7:A28" si="1">A6</f>
        <v>45267</v>
      </c>
      <c r="B7" s="42"/>
      <c r="C7" s="43"/>
      <c r="D7" s="7">
        <v>3</v>
      </c>
      <c r="E7" s="8">
        <v>2.2599999999999998</v>
      </c>
      <c r="F7" s="9">
        <v>1.2829999999999999</v>
      </c>
      <c r="G7" s="9">
        <f t="shared" si="0"/>
        <v>1.2948999999999999</v>
      </c>
      <c r="H7" s="8"/>
      <c r="I7" s="9"/>
      <c r="J7" s="15">
        <v>42</v>
      </c>
      <c r="K7" s="6"/>
    </row>
    <row r="8" spans="1:11" x14ac:dyDescent="0.4">
      <c r="A8" s="5">
        <f t="shared" si="1"/>
        <v>45267</v>
      </c>
      <c r="B8" s="42"/>
      <c r="C8" s="43"/>
      <c r="D8" s="7">
        <v>4</v>
      </c>
      <c r="E8" s="8">
        <v>2.2599999999999998</v>
      </c>
      <c r="F8" s="9">
        <v>1.2909999999999999</v>
      </c>
      <c r="G8" s="9">
        <f t="shared" si="0"/>
        <v>1.3028999999999999</v>
      </c>
      <c r="H8" s="8"/>
      <c r="I8" s="9"/>
      <c r="J8" s="15">
        <v>42</v>
      </c>
      <c r="K8" s="6"/>
    </row>
    <row r="9" spans="1:11" x14ac:dyDescent="0.4">
      <c r="A9" s="5">
        <f t="shared" si="1"/>
        <v>45267</v>
      </c>
      <c r="B9" s="42"/>
      <c r="C9" s="43"/>
      <c r="D9" s="7">
        <v>5</v>
      </c>
      <c r="E9" s="8">
        <v>2.2599999999999998</v>
      </c>
      <c r="F9" s="9">
        <v>1.296</v>
      </c>
      <c r="G9" s="12">
        <f t="shared" si="0"/>
        <v>1.3079000000000001</v>
      </c>
      <c r="H9" s="8"/>
      <c r="I9" s="9"/>
      <c r="J9" s="15">
        <v>42</v>
      </c>
      <c r="K9" s="6"/>
    </row>
    <row r="10" spans="1:11" x14ac:dyDescent="0.4">
      <c r="A10" s="5">
        <f t="shared" si="1"/>
        <v>45267</v>
      </c>
      <c r="B10" s="42"/>
      <c r="C10" s="43"/>
      <c r="D10" s="7">
        <v>6</v>
      </c>
      <c r="E10" s="8">
        <v>2.27</v>
      </c>
      <c r="F10" s="9">
        <v>1.31</v>
      </c>
      <c r="G10" s="9">
        <f t="shared" si="0"/>
        <v>1.3198000000000001</v>
      </c>
      <c r="H10" s="8"/>
      <c r="I10" s="9"/>
      <c r="J10" s="15">
        <v>39</v>
      </c>
      <c r="K10" s="6"/>
    </row>
    <row r="11" spans="1:11" x14ac:dyDescent="0.4">
      <c r="A11" s="5">
        <f t="shared" si="1"/>
        <v>45267</v>
      </c>
      <c r="B11" s="42"/>
      <c r="C11" s="43"/>
      <c r="D11" s="7">
        <v>7</v>
      </c>
      <c r="E11" s="8">
        <v>2.2599999999999998</v>
      </c>
      <c r="F11" s="9">
        <v>1.294</v>
      </c>
      <c r="G11" s="9">
        <f t="shared" si="0"/>
        <v>1.3052000000000001</v>
      </c>
      <c r="H11" s="8"/>
      <c r="I11" s="9"/>
      <c r="J11" s="15">
        <v>41</v>
      </c>
      <c r="K11" s="6"/>
    </row>
    <row r="12" spans="1:11" x14ac:dyDescent="0.4">
      <c r="A12" s="5">
        <f t="shared" si="1"/>
        <v>45267</v>
      </c>
      <c r="B12" s="42"/>
      <c r="C12" s="43"/>
      <c r="D12" s="7">
        <v>8</v>
      </c>
      <c r="E12" s="8">
        <v>2.25</v>
      </c>
      <c r="F12" s="9">
        <v>1.2949999999999999</v>
      </c>
      <c r="G12" s="9">
        <f t="shared" si="0"/>
        <v>1.3083</v>
      </c>
      <c r="H12" s="8"/>
      <c r="I12" s="9"/>
      <c r="J12" s="15">
        <v>44</v>
      </c>
      <c r="K12" s="6"/>
    </row>
    <row r="13" spans="1:11" x14ac:dyDescent="0.4">
      <c r="A13" s="5">
        <f t="shared" si="1"/>
        <v>45267</v>
      </c>
      <c r="B13" s="42"/>
      <c r="C13" s="43"/>
      <c r="D13" s="7">
        <v>9</v>
      </c>
      <c r="E13" s="8">
        <v>2.25</v>
      </c>
      <c r="F13" s="9">
        <v>1.2929999999999999</v>
      </c>
      <c r="G13" s="12">
        <f t="shared" si="0"/>
        <v>1.3063</v>
      </c>
      <c r="H13" s="8"/>
      <c r="I13" s="9"/>
      <c r="J13" s="15">
        <v>44</v>
      </c>
      <c r="K13" s="6"/>
    </row>
    <row r="14" spans="1:11" x14ac:dyDescent="0.4">
      <c r="A14" s="5">
        <f t="shared" si="1"/>
        <v>45267</v>
      </c>
      <c r="B14" s="42"/>
      <c r="C14" s="43"/>
      <c r="D14" s="7">
        <v>10</v>
      </c>
      <c r="E14" s="8">
        <v>2.2400000000000002</v>
      </c>
      <c r="F14" s="9">
        <v>1.2829999999999999</v>
      </c>
      <c r="G14" s="9">
        <f t="shared" si="0"/>
        <v>1.2969999999999999</v>
      </c>
      <c r="H14" s="8"/>
      <c r="I14" s="9"/>
      <c r="J14" s="15">
        <v>45</v>
      </c>
      <c r="K14" s="6"/>
    </row>
    <row r="15" spans="1:11" x14ac:dyDescent="0.4">
      <c r="A15" s="5">
        <f t="shared" si="1"/>
        <v>45267</v>
      </c>
      <c r="B15" s="42"/>
      <c r="C15" s="43"/>
      <c r="D15" s="7">
        <v>11</v>
      </c>
      <c r="E15" s="8">
        <v>2.25</v>
      </c>
      <c r="F15" s="9">
        <v>1.2909999999999999</v>
      </c>
      <c r="G15" s="9">
        <f t="shared" si="0"/>
        <v>1.3043</v>
      </c>
      <c r="H15" s="8"/>
      <c r="I15" s="9"/>
      <c r="J15" s="15">
        <v>44</v>
      </c>
      <c r="K15" s="6"/>
    </row>
    <row r="16" spans="1:11" x14ac:dyDescent="0.4">
      <c r="A16" s="5">
        <f t="shared" si="1"/>
        <v>45267</v>
      </c>
      <c r="B16" s="42"/>
      <c r="C16" s="43"/>
      <c r="D16" s="7">
        <v>12</v>
      </c>
      <c r="E16" s="8">
        <v>2.2599999999999998</v>
      </c>
      <c r="F16" s="9">
        <v>1.296</v>
      </c>
      <c r="G16" s="9">
        <f t="shared" si="0"/>
        <v>1.3079000000000001</v>
      </c>
      <c r="H16" s="8"/>
      <c r="I16" s="9"/>
      <c r="J16" s="15">
        <v>42</v>
      </c>
      <c r="K16" s="6"/>
    </row>
    <row r="17" spans="1:12" x14ac:dyDescent="0.4">
      <c r="A17" s="5">
        <f t="shared" si="1"/>
        <v>45267</v>
      </c>
      <c r="B17" s="42"/>
      <c r="C17" s="43"/>
      <c r="D17" s="7">
        <v>13</v>
      </c>
      <c r="E17" s="8">
        <v>2.2599999999999998</v>
      </c>
      <c r="F17" s="9">
        <v>1.294</v>
      </c>
      <c r="G17" s="12">
        <f t="shared" si="0"/>
        <v>1.3059000000000001</v>
      </c>
      <c r="H17" s="8"/>
      <c r="I17" s="9"/>
      <c r="J17" s="15">
        <v>42</v>
      </c>
      <c r="K17" s="6"/>
      <c r="L17" s="21"/>
    </row>
    <row r="18" spans="1:12" x14ac:dyDescent="0.4">
      <c r="A18" s="5">
        <f t="shared" si="1"/>
        <v>45267</v>
      </c>
      <c r="B18" s="42"/>
      <c r="C18" s="43"/>
      <c r="D18" s="7">
        <v>14</v>
      </c>
      <c r="E18" s="8">
        <v>2.25</v>
      </c>
      <c r="F18" s="9">
        <v>1.2909999999999999</v>
      </c>
      <c r="G18" s="12">
        <f t="shared" si="0"/>
        <v>1.3028999999999999</v>
      </c>
      <c r="H18" s="8"/>
      <c r="I18" s="9"/>
      <c r="J18" s="15">
        <v>42</v>
      </c>
      <c r="K18" s="6"/>
    </row>
    <row r="19" spans="1:12" x14ac:dyDescent="0.4">
      <c r="A19" s="5">
        <f t="shared" si="1"/>
        <v>45267</v>
      </c>
      <c r="B19" s="42"/>
      <c r="C19" s="43"/>
      <c r="D19" s="7">
        <v>15</v>
      </c>
      <c r="E19" s="8">
        <v>2.25</v>
      </c>
      <c r="F19" s="9">
        <v>1.2949999999999999</v>
      </c>
      <c r="G19" s="12">
        <f t="shared" si="0"/>
        <v>1.3075999999999999</v>
      </c>
      <c r="H19" s="16"/>
      <c r="I19" s="12"/>
      <c r="J19" s="15">
        <v>43</v>
      </c>
      <c r="K19" s="6"/>
    </row>
    <row r="20" spans="1:12" x14ac:dyDescent="0.4">
      <c r="A20" s="5">
        <f t="shared" si="1"/>
        <v>45267</v>
      </c>
      <c r="B20" s="42"/>
      <c r="C20" s="43"/>
      <c r="D20" s="7">
        <v>16</v>
      </c>
      <c r="E20" s="8">
        <v>2.25</v>
      </c>
      <c r="F20" s="9">
        <v>1.2929999999999999</v>
      </c>
      <c r="G20" s="12">
        <f t="shared" si="0"/>
        <v>1.3055999999999999</v>
      </c>
      <c r="H20" s="8"/>
      <c r="I20" s="9"/>
      <c r="J20" s="15">
        <v>43</v>
      </c>
      <c r="K20" s="6"/>
    </row>
    <row r="21" spans="1:12" x14ac:dyDescent="0.4">
      <c r="A21" s="5">
        <f t="shared" si="1"/>
        <v>45267</v>
      </c>
      <c r="B21" s="42"/>
      <c r="C21" s="43"/>
      <c r="D21" s="7">
        <v>17</v>
      </c>
      <c r="E21" s="8">
        <v>2.25</v>
      </c>
      <c r="F21" s="9">
        <v>1.296</v>
      </c>
      <c r="G21" s="12">
        <f t="shared" si="0"/>
        <v>1.3093000000000001</v>
      </c>
      <c r="H21" s="8"/>
      <c r="I21" s="9"/>
      <c r="J21" s="15">
        <v>44</v>
      </c>
      <c r="K21" s="6"/>
    </row>
    <row r="22" spans="1:12" x14ac:dyDescent="0.4">
      <c r="A22" s="5">
        <f t="shared" si="1"/>
        <v>45267</v>
      </c>
      <c r="B22" s="42"/>
      <c r="C22" s="43"/>
      <c r="D22" s="7">
        <v>18</v>
      </c>
      <c r="E22" s="8">
        <v>2.2599999999999998</v>
      </c>
      <c r="F22" s="9">
        <v>1.3</v>
      </c>
      <c r="G22" s="12">
        <f t="shared" si="0"/>
        <v>1.3112000000000001</v>
      </c>
      <c r="H22" s="8"/>
      <c r="I22" s="9"/>
      <c r="J22" s="15">
        <v>41</v>
      </c>
      <c r="K22" s="6"/>
    </row>
    <row r="23" spans="1:12" x14ac:dyDescent="0.4">
      <c r="A23" s="5">
        <f t="shared" si="1"/>
        <v>45267</v>
      </c>
      <c r="B23" s="42"/>
      <c r="C23" s="43"/>
      <c r="D23" s="7">
        <v>19</v>
      </c>
      <c r="E23" s="8">
        <v>2.27</v>
      </c>
      <c r="F23" s="9">
        <v>1.304</v>
      </c>
      <c r="G23" s="12">
        <f t="shared" si="0"/>
        <v>1.3131000000000002</v>
      </c>
      <c r="H23" s="8"/>
      <c r="I23" s="9"/>
      <c r="J23" s="15">
        <v>38</v>
      </c>
      <c r="K23" s="6"/>
    </row>
    <row r="24" spans="1:12" x14ac:dyDescent="0.4">
      <c r="A24" s="5">
        <f t="shared" si="1"/>
        <v>45267</v>
      </c>
      <c r="B24" s="42"/>
      <c r="C24" s="43"/>
      <c r="D24" s="7">
        <v>20</v>
      </c>
      <c r="E24" s="8">
        <v>2.2599999999999998</v>
      </c>
      <c r="F24" s="9">
        <v>1.302</v>
      </c>
      <c r="G24" s="9">
        <f t="shared" si="0"/>
        <v>1.3118000000000001</v>
      </c>
      <c r="H24" s="8"/>
      <c r="I24" s="9"/>
      <c r="J24" s="15">
        <v>39</v>
      </c>
      <c r="K24" s="6"/>
    </row>
    <row r="25" spans="1:12" ht="17.399999999999999" customHeight="1" x14ac:dyDescent="0.4">
      <c r="A25" s="5">
        <f t="shared" si="1"/>
        <v>45267</v>
      </c>
      <c r="B25" s="42"/>
      <c r="C25" s="43"/>
      <c r="D25" s="7">
        <v>21</v>
      </c>
      <c r="E25" s="8">
        <v>2.2599999999999998</v>
      </c>
      <c r="F25" s="9">
        <v>1.3</v>
      </c>
      <c r="G25" s="9">
        <f t="shared" si="0"/>
        <v>1.3105</v>
      </c>
      <c r="H25" s="8"/>
      <c r="I25" s="9"/>
      <c r="J25" s="15">
        <v>40</v>
      </c>
      <c r="K25" s="11"/>
      <c r="L25" s="13"/>
    </row>
    <row r="26" spans="1:12" x14ac:dyDescent="0.4">
      <c r="A26" s="5">
        <f t="shared" si="1"/>
        <v>45267</v>
      </c>
      <c r="B26" s="42"/>
      <c r="C26" s="43"/>
      <c r="D26" s="7">
        <v>22</v>
      </c>
      <c r="E26" s="8">
        <v>2.2599999999999998</v>
      </c>
      <c r="F26" s="9">
        <v>1.2929999999999999</v>
      </c>
      <c r="G26" s="9">
        <f t="shared" si="0"/>
        <v>1.3034999999999999</v>
      </c>
      <c r="H26" s="8"/>
      <c r="I26" s="9"/>
      <c r="J26" s="15">
        <v>40</v>
      </c>
      <c r="K26" s="11"/>
      <c r="L26" s="13"/>
    </row>
    <row r="27" spans="1:12" x14ac:dyDescent="0.4">
      <c r="A27" s="5">
        <f t="shared" si="1"/>
        <v>45267</v>
      </c>
      <c r="B27" s="42"/>
      <c r="C27" s="43"/>
      <c r="D27" s="7">
        <v>23</v>
      </c>
      <c r="E27" s="8">
        <v>2.2599999999999998</v>
      </c>
      <c r="F27" s="9">
        <v>1.2989999999999999</v>
      </c>
      <c r="G27" s="9">
        <f t="shared" si="0"/>
        <v>1.3094999999999999</v>
      </c>
      <c r="H27" s="8"/>
      <c r="I27" s="9"/>
      <c r="J27" s="15">
        <v>40</v>
      </c>
      <c r="K27" s="11"/>
      <c r="L27" s="13"/>
    </row>
    <row r="28" spans="1:12" s="10" customFormat="1" x14ac:dyDescent="0.4">
      <c r="A28" s="5">
        <f t="shared" si="1"/>
        <v>45267</v>
      </c>
      <c r="B28" s="42"/>
      <c r="C28" s="43"/>
      <c r="D28" s="7">
        <v>24</v>
      </c>
      <c r="E28" s="8">
        <v>2.2799999999999998</v>
      </c>
      <c r="F28" s="9">
        <v>1.304</v>
      </c>
      <c r="G28" s="12">
        <f t="shared" si="0"/>
        <v>1.3131000000000002</v>
      </c>
      <c r="H28" s="8"/>
      <c r="I28" s="9"/>
      <c r="J28" s="15">
        <v>38</v>
      </c>
      <c r="K28" s="11"/>
      <c r="L28" s="13"/>
    </row>
    <row r="30" spans="1:12" ht="146.4" customHeight="1" x14ac:dyDescent="0.4">
      <c r="A30" s="5" t="s">
        <v>12</v>
      </c>
      <c r="B30" s="44" t="s">
        <v>93</v>
      </c>
      <c r="C30" s="45"/>
      <c r="D30" s="45"/>
      <c r="E30" s="46"/>
      <c r="F30" s="14" t="s">
        <v>16</v>
      </c>
      <c r="G30" s="47"/>
      <c r="H30" s="48"/>
      <c r="I30" s="48"/>
      <c r="J30" s="48"/>
      <c r="K30" s="49"/>
    </row>
    <row r="31" spans="1:12" ht="7.95" customHeight="1" x14ac:dyDescent="0.4"/>
    <row r="32" spans="1:12" ht="172.2" customHeight="1" x14ac:dyDescent="0.4">
      <c r="A32" s="30" t="s">
        <v>8</v>
      </c>
      <c r="B32" s="35"/>
      <c r="C32" s="35"/>
      <c r="D32" s="35"/>
      <c r="E32" s="35"/>
      <c r="F32" s="30" t="s">
        <v>9</v>
      </c>
      <c r="G32" s="36"/>
      <c r="H32" s="37"/>
      <c r="I32" s="37"/>
      <c r="J32" s="37"/>
      <c r="K32" s="3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9" t="s">
        <v>0</v>
      </c>
      <c r="B2" s="25" t="s">
        <v>75</v>
      </c>
      <c r="C2" s="29" t="s">
        <v>1</v>
      </c>
      <c r="D2" s="39" t="s">
        <v>76</v>
      </c>
      <c r="E2" s="40"/>
      <c r="F2" s="30" t="s">
        <v>18</v>
      </c>
      <c r="G2" s="41" t="s">
        <v>19</v>
      </c>
      <c r="H2" s="41"/>
      <c r="I2" s="41"/>
      <c r="J2" s="29" t="s">
        <v>11</v>
      </c>
      <c r="K2" s="30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9" t="s">
        <v>5</v>
      </c>
      <c r="B4" s="29" t="s">
        <v>6</v>
      </c>
      <c r="C4" s="29" t="s">
        <v>7</v>
      </c>
      <c r="D4" s="2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45267</v>
      </c>
      <c r="B5" s="42" t="s">
        <v>20</v>
      </c>
      <c r="C5" s="43" t="s">
        <v>73</v>
      </c>
      <c r="D5" s="7">
        <v>1</v>
      </c>
      <c r="E5" s="8">
        <v>2.17</v>
      </c>
      <c r="F5" s="9">
        <v>1.2749999999999999</v>
      </c>
      <c r="G5" s="9">
        <f t="shared" ref="G5:G28" si="0">$F5+0.0007*($J5-25)</f>
        <v>1.2735999999999998</v>
      </c>
      <c r="H5" s="8"/>
      <c r="I5" s="9"/>
      <c r="J5" s="15">
        <v>23</v>
      </c>
      <c r="K5" s="6"/>
    </row>
    <row r="6" spans="1:11" x14ac:dyDescent="0.4">
      <c r="A6" s="5">
        <f>A5</f>
        <v>45267</v>
      </c>
      <c r="B6" s="42"/>
      <c r="C6" s="43"/>
      <c r="D6" s="7">
        <v>2</v>
      </c>
      <c r="E6" s="8">
        <v>2.15</v>
      </c>
      <c r="F6" s="9">
        <v>1.2809999999999999</v>
      </c>
      <c r="G6" s="9">
        <f t="shared" si="0"/>
        <v>1.2809999999999999</v>
      </c>
      <c r="H6" s="8"/>
      <c r="I6" s="9"/>
      <c r="J6" s="15">
        <v>25</v>
      </c>
      <c r="K6" s="6"/>
    </row>
    <row r="7" spans="1:11" x14ac:dyDescent="0.4">
      <c r="A7" s="5">
        <f t="shared" ref="A7:A28" si="1">A6</f>
        <v>45267</v>
      </c>
      <c r="B7" s="42"/>
      <c r="C7" s="43"/>
      <c r="D7" s="7">
        <v>3</v>
      </c>
      <c r="E7" s="8">
        <v>2.16</v>
      </c>
      <c r="F7" s="9">
        <v>1.274</v>
      </c>
      <c r="G7" s="9">
        <f t="shared" si="0"/>
        <v>1.2746999999999999</v>
      </c>
      <c r="H7" s="8"/>
      <c r="I7" s="9"/>
      <c r="J7" s="15">
        <v>26</v>
      </c>
      <c r="K7" s="6"/>
    </row>
    <row r="8" spans="1:11" x14ac:dyDescent="0.4">
      <c r="A8" s="5">
        <f t="shared" si="1"/>
        <v>45267</v>
      </c>
      <c r="B8" s="42"/>
      <c r="C8" s="43"/>
      <c r="D8" s="7">
        <v>4</v>
      </c>
      <c r="E8" s="8">
        <v>2.16</v>
      </c>
      <c r="F8" s="9">
        <v>1.2649999999999999</v>
      </c>
      <c r="G8" s="9">
        <f t="shared" si="0"/>
        <v>1.2649999999999999</v>
      </c>
      <c r="H8" s="8"/>
      <c r="I8" s="9"/>
      <c r="J8" s="15">
        <v>25</v>
      </c>
      <c r="K8" s="6"/>
    </row>
    <row r="9" spans="1:11" x14ac:dyDescent="0.4">
      <c r="A9" s="5">
        <f t="shared" si="1"/>
        <v>45267</v>
      </c>
      <c r="B9" s="42"/>
      <c r="C9" s="43"/>
      <c r="D9" s="7">
        <v>5</v>
      </c>
      <c r="E9" s="8">
        <v>2.16</v>
      </c>
      <c r="F9" s="9">
        <v>1.2509999999999999</v>
      </c>
      <c r="G9" s="12">
        <f t="shared" si="0"/>
        <v>1.2509999999999999</v>
      </c>
      <c r="H9" s="8"/>
      <c r="I9" s="9"/>
      <c r="J9" s="15">
        <v>25</v>
      </c>
      <c r="K9" s="6"/>
    </row>
    <row r="10" spans="1:11" x14ac:dyDescent="0.4">
      <c r="A10" s="5">
        <f t="shared" si="1"/>
        <v>45267</v>
      </c>
      <c r="B10" s="42"/>
      <c r="C10" s="43"/>
      <c r="D10" s="7">
        <v>6</v>
      </c>
      <c r="E10" s="8">
        <v>2.16</v>
      </c>
      <c r="F10" s="9">
        <v>1.266</v>
      </c>
      <c r="G10" s="9">
        <f t="shared" si="0"/>
        <v>1.2653000000000001</v>
      </c>
      <c r="H10" s="8"/>
      <c r="I10" s="9"/>
      <c r="J10" s="15">
        <v>24</v>
      </c>
      <c r="K10" s="6"/>
    </row>
    <row r="11" spans="1:11" x14ac:dyDescent="0.4">
      <c r="A11" s="5">
        <f t="shared" si="1"/>
        <v>45267</v>
      </c>
      <c r="B11" s="42"/>
      <c r="C11" s="43"/>
      <c r="D11" s="7">
        <v>7</v>
      </c>
      <c r="E11" s="8">
        <v>2.19</v>
      </c>
      <c r="F11" s="9">
        <v>1.2549999999999999</v>
      </c>
      <c r="G11" s="9">
        <f t="shared" si="0"/>
        <v>1.2556999999999998</v>
      </c>
      <c r="H11" s="8"/>
      <c r="I11" s="9"/>
      <c r="J11" s="15">
        <v>26</v>
      </c>
      <c r="K11" s="6"/>
    </row>
    <row r="12" spans="1:11" x14ac:dyDescent="0.4">
      <c r="A12" s="5">
        <f t="shared" si="1"/>
        <v>45267</v>
      </c>
      <c r="B12" s="42"/>
      <c r="C12" s="43"/>
      <c r="D12" s="7">
        <v>8</v>
      </c>
      <c r="E12" s="8">
        <v>2.16</v>
      </c>
      <c r="F12" s="9">
        <v>1.2769999999999999</v>
      </c>
      <c r="G12" s="9">
        <f t="shared" si="0"/>
        <v>1.2790999999999999</v>
      </c>
      <c r="H12" s="8"/>
      <c r="I12" s="9"/>
      <c r="J12" s="15">
        <v>28</v>
      </c>
      <c r="K12" s="6"/>
    </row>
    <row r="13" spans="1:11" x14ac:dyDescent="0.4">
      <c r="A13" s="5">
        <f t="shared" si="1"/>
        <v>45267</v>
      </c>
      <c r="B13" s="42"/>
      <c r="C13" s="43"/>
      <c r="D13" s="7">
        <v>9</v>
      </c>
      <c r="E13" s="8">
        <v>2.15</v>
      </c>
      <c r="F13" s="9">
        <v>1.242</v>
      </c>
      <c r="G13" s="12">
        <f t="shared" si="0"/>
        <v>1.2434000000000001</v>
      </c>
      <c r="H13" s="8"/>
      <c r="I13" s="9"/>
      <c r="J13" s="15">
        <v>27</v>
      </c>
      <c r="K13" s="6"/>
    </row>
    <row r="14" spans="1:11" x14ac:dyDescent="0.4">
      <c r="A14" s="5">
        <f t="shared" si="1"/>
        <v>45267</v>
      </c>
      <c r="B14" s="42"/>
      <c r="C14" s="43"/>
      <c r="D14" s="7">
        <v>10</v>
      </c>
      <c r="E14" s="8">
        <v>2.15</v>
      </c>
      <c r="F14" s="9">
        <v>1.246</v>
      </c>
      <c r="G14" s="9">
        <f t="shared" si="0"/>
        <v>1.2474000000000001</v>
      </c>
      <c r="H14" s="8"/>
      <c r="I14" s="9"/>
      <c r="J14" s="15">
        <v>27</v>
      </c>
      <c r="K14" s="6"/>
    </row>
    <row r="15" spans="1:11" x14ac:dyDescent="0.4">
      <c r="A15" s="5">
        <f t="shared" si="1"/>
        <v>45267</v>
      </c>
      <c r="B15" s="42"/>
      <c r="C15" s="43"/>
      <c r="D15" s="7">
        <v>11</v>
      </c>
      <c r="E15" s="8">
        <v>2.16</v>
      </c>
      <c r="F15" s="9">
        <v>1.268</v>
      </c>
      <c r="G15" s="9">
        <f t="shared" si="0"/>
        <v>1.2701</v>
      </c>
      <c r="H15" s="8"/>
      <c r="I15" s="9"/>
      <c r="J15" s="15">
        <v>28</v>
      </c>
      <c r="K15" s="6"/>
    </row>
    <row r="16" spans="1:11" x14ac:dyDescent="0.4">
      <c r="A16" s="5">
        <f t="shared" si="1"/>
        <v>45267</v>
      </c>
      <c r="B16" s="42"/>
      <c r="C16" s="43"/>
      <c r="D16" s="7">
        <v>12</v>
      </c>
      <c r="E16" s="8">
        <v>2.17</v>
      </c>
      <c r="F16" s="9">
        <v>1.2749999999999999</v>
      </c>
      <c r="G16" s="9">
        <f t="shared" si="0"/>
        <v>1.2777999999999998</v>
      </c>
      <c r="H16" s="8"/>
      <c r="I16" s="9"/>
      <c r="J16" s="15">
        <v>29</v>
      </c>
      <c r="K16" s="6"/>
    </row>
    <row r="17" spans="1:12" x14ac:dyDescent="0.4">
      <c r="A17" s="5">
        <f t="shared" si="1"/>
        <v>45267</v>
      </c>
      <c r="B17" s="42"/>
      <c r="C17" s="43"/>
      <c r="D17" s="7">
        <v>13</v>
      </c>
      <c r="E17" s="8">
        <v>2.17</v>
      </c>
      <c r="F17" s="9">
        <v>1.2769999999999999</v>
      </c>
      <c r="G17" s="12">
        <f t="shared" si="0"/>
        <v>1.2776999999999998</v>
      </c>
      <c r="H17" s="8"/>
      <c r="I17" s="9"/>
      <c r="J17" s="15">
        <v>26</v>
      </c>
      <c r="K17" s="6"/>
      <c r="L17" s="21"/>
    </row>
    <row r="18" spans="1:12" x14ac:dyDescent="0.4">
      <c r="A18" s="5">
        <f t="shared" si="1"/>
        <v>45267</v>
      </c>
      <c r="B18" s="42"/>
      <c r="C18" s="43"/>
      <c r="D18" s="7">
        <v>14</v>
      </c>
      <c r="E18" s="8">
        <v>2.17</v>
      </c>
      <c r="F18" s="9">
        <v>1.2729999999999999</v>
      </c>
      <c r="G18" s="12">
        <f t="shared" si="0"/>
        <v>1.2744</v>
      </c>
      <c r="H18" s="8"/>
      <c r="I18" s="9"/>
      <c r="J18" s="15">
        <v>27</v>
      </c>
      <c r="K18" s="6"/>
    </row>
    <row r="19" spans="1:12" x14ac:dyDescent="0.4">
      <c r="A19" s="5">
        <f t="shared" si="1"/>
        <v>45267</v>
      </c>
      <c r="B19" s="42"/>
      <c r="C19" s="43"/>
      <c r="D19" s="7">
        <v>15</v>
      </c>
      <c r="E19" s="8">
        <v>2.17</v>
      </c>
      <c r="F19" s="9">
        <v>1.266</v>
      </c>
      <c r="G19" s="12">
        <f t="shared" si="0"/>
        <v>1.2681</v>
      </c>
      <c r="H19" s="16"/>
      <c r="I19" s="12"/>
      <c r="J19" s="15">
        <v>28</v>
      </c>
      <c r="K19" s="6"/>
    </row>
    <row r="20" spans="1:12" x14ac:dyDescent="0.4">
      <c r="A20" s="5">
        <f t="shared" si="1"/>
        <v>45267</v>
      </c>
      <c r="B20" s="42"/>
      <c r="C20" s="43"/>
      <c r="D20" s="7">
        <v>16</v>
      </c>
      <c r="E20" s="8">
        <v>2.16</v>
      </c>
      <c r="F20" s="9">
        <v>1.2569999999999999</v>
      </c>
      <c r="G20" s="12">
        <f t="shared" si="0"/>
        <v>1.2590999999999999</v>
      </c>
      <c r="H20" s="8"/>
      <c r="I20" s="9"/>
      <c r="J20" s="15">
        <v>28</v>
      </c>
      <c r="K20" s="6"/>
    </row>
    <row r="21" spans="1:12" x14ac:dyDescent="0.4">
      <c r="A21" s="5">
        <f t="shared" si="1"/>
        <v>45267</v>
      </c>
      <c r="B21" s="42"/>
      <c r="C21" s="43"/>
      <c r="D21" s="7">
        <v>17</v>
      </c>
      <c r="E21" s="8">
        <v>2.15</v>
      </c>
      <c r="F21" s="9">
        <v>1.2410000000000001</v>
      </c>
      <c r="G21" s="12">
        <f t="shared" si="0"/>
        <v>1.2424000000000002</v>
      </c>
      <c r="H21" s="8"/>
      <c r="I21" s="9"/>
      <c r="J21" s="15">
        <v>27</v>
      </c>
      <c r="K21" s="6"/>
    </row>
    <row r="22" spans="1:12" x14ac:dyDescent="0.4">
      <c r="A22" s="5">
        <f t="shared" si="1"/>
        <v>45267</v>
      </c>
      <c r="B22" s="42"/>
      <c r="C22" s="43"/>
      <c r="D22" s="7">
        <v>18</v>
      </c>
      <c r="E22" s="8">
        <v>2.17</v>
      </c>
      <c r="F22" s="9">
        <v>1.2450000000000001</v>
      </c>
      <c r="G22" s="12">
        <f t="shared" si="0"/>
        <v>1.2450000000000001</v>
      </c>
      <c r="H22" s="8"/>
      <c r="I22" s="9"/>
      <c r="J22" s="15">
        <v>25</v>
      </c>
      <c r="K22" s="6"/>
    </row>
    <row r="23" spans="1:12" x14ac:dyDescent="0.4">
      <c r="A23" s="5">
        <f t="shared" si="1"/>
        <v>45267</v>
      </c>
      <c r="B23" s="42"/>
      <c r="C23" s="43"/>
      <c r="D23" s="7">
        <v>19</v>
      </c>
      <c r="E23" s="8">
        <v>2.17</v>
      </c>
      <c r="F23" s="9">
        <v>1.2410000000000001</v>
      </c>
      <c r="G23" s="12">
        <f t="shared" si="0"/>
        <v>1.2396</v>
      </c>
      <c r="H23" s="8"/>
      <c r="I23" s="9"/>
      <c r="J23" s="15">
        <v>23</v>
      </c>
      <c r="K23" s="6"/>
    </row>
    <row r="24" spans="1:12" x14ac:dyDescent="0.4">
      <c r="A24" s="5">
        <f t="shared" si="1"/>
        <v>45267</v>
      </c>
      <c r="B24" s="42"/>
      <c r="C24" s="43"/>
      <c r="D24" s="7">
        <v>20</v>
      </c>
      <c r="E24" s="8">
        <v>2.1800000000000002</v>
      </c>
      <c r="F24" s="9">
        <v>1.256</v>
      </c>
      <c r="G24" s="9">
        <f t="shared" si="0"/>
        <v>1.256</v>
      </c>
      <c r="H24" s="8"/>
      <c r="I24" s="9"/>
      <c r="J24" s="15">
        <v>25</v>
      </c>
      <c r="K24" s="6"/>
    </row>
    <row r="25" spans="1:12" ht="17.399999999999999" customHeight="1" x14ac:dyDescent="0.4">
      <c r="A25" s="5">
        <f t="shared" si="1"/>
        <v>45267</v>
      </c>
      <c r="B25" s="42"/>
      <c r="C25" s="43"/>
      <c r="D25" s="7">
        <v>21</v>
      </c>
      <c r="E25" s="8">
        <v>2.16</v>
      </c>
      <c r="F25" s="9">
        <v>1.25</v>
      </c>
      <c r="G25" s="9">
        <f t="shared" si="0"/>
        <v>1.25</v>
      </c>
      <c r="H25" s="8"/>
      <c r="I25" s="9"/>
      <c r="J25" s="15">
        <v>25</v>
      </c>
      <c r="K25" s="11"/>
      <c r="L25" s="13"/>
    </row>
    <row r="26" spans="1:12" x14ac:dyDescent="0.4">
      <c r="A26" s="5">
        <f t="shared" si="1"/>
        <v>45267</v>
      </c>
      <c r="B26" s="42"/>
      <c r="C26" s="43"/>
      <c r="D26" s="7">
        <v>22</v>
      </c>
      <c r="E26" s="8">
        <v>2.16</v>
      </c>
      <c r="F26" s="9">
        <v>1.244</v>
      </c>
      <c r="G26" s="9">
        <f t="shared" si="0"/>
        <v>1.244</v>
      </c>
      <c r="H26" s="8"/>
      <c r="I26" s="9"/>
      <c r="J26" s="15">
        <v>25</v>
      </c>
      <c r="K26" s="11"/>
      <c r="L26" s="13"/>
    </row>
    <row r="27" spans="1:12" x14ac:dyDescent="0.4">
      <c r="A27" s="5">
        <f t="shared" si="1"/>
        <v>45267</v>
      </c>
      <c r="B27" s="42"/>
      <c r="C27" s="43"/>
      <c r="D27" s="7">
        <v>23</v>
      </c>
      <c r="E27" s="8">
        <v>2.16</v>
      </c>
      <c r="F27" s="9">
        <v>1.2450000000000001</v>
      </c>
      <c r="G27" s="9">
        <f t="shared" si="0"/>
        <v>1.2450000000000001</v>
      </c>
      <c r="H27" s="8"/>
      <c r="I27" s="9"/>
      <c r="J27" s="15">
        <v>25</v>
      </c>
      <c r="K27" s="11"/>
      <c r="L27" s="13"/>
    </row>
    <row r="28" spans="1:12" s="10" customFormat="1" x14ac:dyDescent="0.4">
      <c r="A28" s="5">
        <f t="shared" si="1"/>
        <v>45267</v>
      </c>
      <c r="B28" s="42"/>
      <c r="C28" s="43"/>
      <c r="D28" s="7">
        <v>24</v>
      </c>
      <c r="E28" s="8">
        <v>2.17</v>
      </c>
      <c r="F28" s="9">
        <v>1.282</v>
      </c>
      <c r="G28" s="12">
        <f t="shared" si="0"/>
        <v>1.2813000000000001</v>
      </c>
      <c r="H28" s="8"/>
      <c r="I28" s="9"/>
      <c r="J28" s="15">
        <v>24</v>
      </c>
      <c r="K28" s="11"/>
      <c r="L28" s="13"/>
    </row>
    <row r="30" spans="1:12" ht="146.4" customHeight="1" x14ac:dyDescent="0.4">
      <c r="A30" s="5" t="s">
        <v>12</v>
      </c>
      <c r="B30" s="44" t="s">
        <v>78</v>
      </c>
      <c r="C30" s="45"/>
      <c r="D30" s="45"/>
      <c r="E30" s="46"/>
      <c r="F30" s="14" t="s">
        <v>16</v>
      </c>
      <c r="G30" s="47"/>
      <c r="H30" s="48"/>
      <c r="I30" s="48"/>
      <c r="J30" s="48"/>
      <c r="K30" s="49"/>
    </row>
    <row r="31" spans="1:12" ht="7.95" customHeight="1" x14ac:dyDescent="0.4"/>
    <row r="32" spans="1:12" ht="172.2" customHeight="1" x14ac:dyDescent="0.4">
      <c r="A32" s="30" t="s">
        <v>8</v>
      </c>
      <c r="B32" s="35"/>
      <c r="C32" s="35"/>
      <c r="D32" s="35"/>
      <c r="E32" s="35"/>
      <c r="F32" s="30" t="s">
        <v>9</v>
      </c>
      <c r="G32" s="36"/>
      <c r="H32" s="37"/>
      <c r="I32" s="37"/>
      <c r="J32" s="37"/>
      <c r="K32" s="3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9" t="s">
        <v>0</v>
      </c>
      <c r="B2" s="25" t="s">
        <v>75</v>
      </c>
      <c r="C2" s="29" t="s">
        <v>1</v>
      </c>
      <c r="D2" s="39" t="s">
        <v>79</v>
      </c>
      <c r="E2" s="40"/>
      <c r="F2" s="30" t="s">
        <v>18</v>
      </c>
      <c r="G2" s="41" t="s">
        <v>19</v>
      </c>
      <c r="H2" s="41"/>
      <c r="I2" s="41"/>
      <c r="J2" s="29" t="s">
        <v>11</v>
      </c>
      <c r="K2" s="30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9" t="s">
        <v>5</v>
      </c>
      <c r="B4" s="29" t="s">
        <v>6</v>
      </c>
      <c r="C4" s="29" t="s">
        <v>7</v>
      </c>
      <c r="D4" s="2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45267</v>
      </c>
      <c r="B5" s="42" t="s">
        <v>20</v>
      </c>
      <c r="C5" s="43" t="s">
        <v>73</v>
      </c>
      <c r="D5" s="7">
        <v>1</v>
      </c>
      <c r="E5" s="8">
        <v>2.15</v>
      </c>
      <c r="F5" s="9">
        <v>1.286</v>
      </c>
      <c r="G5" s="9">
        <f t="shared" ref="G5:G28" si="0">$F5+0.0007*($J5-25)</f>
        <v>1.2832000000000001</v>
      </c>
      <c r="H5" s="8"/>
      <c r="I5" s="9"/>
      <c r="J5" s="15">
        <v>21</v>
      </c>
      <c r="K5" s="6"/>
    </row>
    <row r="6" spans="1:11" x14ac:dyDescent="0.4">
      <c r="A6" s="5">
        <f>A5</f>
        <v>45267</v>
      </c>
      <c r="B6" s="42"/>
      <c r="C6" s="43"/>
      <c r="D6" s="7">
        <v>2</v>
      </c>
      <c r="E6" s="8">
        <v>2.16</v>
      </c>
      <c r="F6" s="9">
        <v>1.292</v>
      </c>
      <c r="G6" s="9">
        <f t="shared" si="0"/>
        <v>1.2899</v>
      </c>
      <c r="H6" s="8"/>
      <c r="I6" s="9"/>
      <c r="J6" s="15">
        <v>22</v>
      </c>
      <c r="K6" s="6"/>
    </row>
    <row r="7" spans="1:11" x14ac:dyDescent="0.4">
      <c r="A7" s="5">
        <f t="shared" ref="A7:A28" si="1">A6</f>
        <v>45267</v>
      </c>
      <c r="B7" s="42"/>
      <c r="C7" s="43"/>
      <c r="D7" s="7">
        <v>3</v>
      </c>
      <c r="E7" s="8">
        <v>2.16</v>
      </c>
      <c r="F7" s="9">
        <v>1.292</v>
      </c>
      <c r="G7" s="9">
        <f t="shared" si="0"/>
        <v>1.2899</v>
      </c>
      <c r="H7" s="8"/>
      <c r="I7" s="9"/>
      <c r="J7" s="15">
        <v>22</v>
      </c>
      <c r="K7" s="6"/>
    </row>
    <row r="8" spans="1:11" x14ac:dyDescent="0.4">
      <c r="A8" s="5">
        <f t="shared" si="1"/>
        <v>45267</v>
      </c>
      <c r="B8" s="42"/>
      <c r="C8" s="43"/>
      <c r="D8" s="7">
        <v>4</v>
      </c>
      <c r="E8" s="8">
        <v>2.16</v>
      </c>
      <c r="F8" s="9">
        <v>1.294</v>
      </c>
      <c r="G8" s="9">
        <f t="shared" si="0"/>
        <v>1.2919</v>
      </c>
      <c r="H8" s="8"/>
      <c r="I8" s="9"/>
      <c r="J8" s="15">
        <v>22</v>
      </c>
      <c r="K8" s="6"/>
    </row>
    <row r="9" spans="1:11" x14ac:dyDescent="0.4">
      <c r="A9" s="5">
        <f t="shared" si="1"/>
        <v>45267</v>
      </c>
      <c r="B9" s="42"/>
      <c r="C9" s="43"/>
      <c r="D9" s="7">
        <v>5</v>
      </c>
      <c r="E9" s="8">
        <v>2.15</v>
      </c>
      <c r="F9" s="9">
        <v>1.294</v>
      </c>
      <c r="G9" s="12">
        <f t="shared" si="0"/>
        <v>1.2919</v>
      </c>
      <c r="H9" s="8"/>
      <c r="I9" s="9"/>
      <c r="J9" s="15">
        <v>22</v>
      </c>
      <c r="K9" s="6"/>
    </row>
    <row r="10" spans="1:11" x14ac:dyDescent="0.4">
      <c r="A10" s="5">
        <f t="shared" si="1"/>
        <v>45267</v>
      </c>
      <c r="B10" s="42"/>
      <c r="C10" s="43"/>
      <c r="D10" s="7">
        <v>6</v>
      </c>
      <c r="E10" s="8">
        <v>2.16</v>
      </c>
      <c r="F10" s="9">
        <v>1.2809999999999999</v>
      </c>
      <c r="G10" s="9">
        <f t="shared" si="0"/>
        <v>1.2782</v>
      </c>
      <c r="H10" s="8"/>
      <c r="I10" s="9"/>
      <c r="J10" s="15">
        <v>21</v>
      </c>
      <c r="K10" s="6"/>
    </row>
    <row r="11" spans="1:11" x14ac:dyDescent="0.4">
      <c r="A11" s="5">
        <f t="shared" si="1"/>
        <v>45267</v>
      </c>
      <c r="B11" s="42"/>
      <c r="C11" s="43"/>
      <c r="D11" s="7">
        <v>7</v>
      </c>
      <c r="E11" s="8">
        <v>2.15</v>
      </c>
      <c r="F11" s="9">
        <v>1.286</v>
      </c>
      <c r="G11" s="9">
        <f t="shared" si="0"/>
        <v>1.2867</v>
      </c>
      <c r="H11" s="8"/>
      <c r="I11" s="9"/>
      <c r="J11" s="15">
        <v>26</v>
      </c>
      <c r="K11" s="6"/>
    </row>
    <row r="12" spans="1:11" x14ac:dyDescent="0.4">
      <c r="A12" s="5">
        <f t="shared" si="1"/>
        <v>45267</v>
      </c>
      <c r="B12" s="42"/>
      <c r="C12" s="43"/>
      <c r="D12" s="7">
        <v>8</v>
      </c>
      <c r="E12" s="8">
        <v>2.15</v>
      </c>
      <c r="F12" s="9">
        <v>1.292</v>
      </c>
      <c r="G12" s="9">
        <f t="shared" si="0"/>
        <v>1.2899</v>
      </c>
      <c r="H12" s="8"/>
      <c r="I12" s="9"/>
      <c r="J12" s="15">
        <v>22</v>
      </c>
      <c r="K12" s="6"/>
    </row>
    <row r="13" spans="1:11" x14ac:dyDescent="0.4">
      <c r="A13" s="5">
        <f t="shared" si="1"/>
        <v>45267</v>
      </c>
      <c r="B13" s="42"/>
      <c r="C13" s="43"/>
      <c r="D13" s="7">
        <v>9</v>
      </c>
      <c r="E13" s="8">
        <v>2.15</v>
      </c>
      <c r="F13" s="9">
        <v>1.288</v>
      </c>
      <c r="G13" s="12">
        <f t="shared" si="0"/>
        <v>1.2866</v>
      </c>
      <c r="H13" s="8"/>
      <c r="I13" s="9"/>
      <c r="J13" s="15">
        <v>23</v>
      </c>
      <c r="K13" s="6"/>
    </row>
    <row r="14" spans="1:11" x14ac:dyDescent="0.4">
      <c r="A14" s="5">
        <f t="shared" si="1"/>
        <v>45267</v>
      </c>
      <c r="B14" s="42"/>
      <c r="C14" s="43"/>
      <c r="D14" s="7">
        <v>10</v>
      </c>
      <c r="E14" s="8">
        <v>2.15</v>
      </c>
      <c r="F14" s="9">
        <v>1.2849999999999999</v>
      </c>
      <c r="G14" s="9">
        <f t="shared" si="0"/>
        <v>1.2835999999999999</v>
      </c>
      <c r="H14" s="8"/>
      <c r="I14" s="9"/>
      <c r="J14" s="15">
        <v>23</v>
      </c>
      <c r="K14" s="6"/>
    </row>
    <row r="15" spans="1:11" x14ac:dyDescent="0.4">
      <c r="A15" s="5">
        <f t="shared" si="1"/>
        <v>45267</v>
      </c>
      <c r="B15" s="42"/>
      <c r="C15" s="43"/>
      <c r="D15" s="7">
        <v>11</v>
      </c>
      <c r="E15" s="8">
        <v>2.15</v>
      </c>
      <c r="F15" s="9">
        <v>1.2869999999999999</v>
      </c>
      <c r="G15" s="9">
        <f t="shared" si="0"/>
        <v>1.2855999999999999</v>
      </c>
      <c r="H15" s="8"/>
      <c r="I15" s="9"/>
      <c r="J15" s="15">
        <v>23</v>
      </c>
      <c r="K15" s="6"/>
    </row>
    <row r="16" spans="1:11" x14ac:dyDescent="0.4">
      <c r="A16" s="5">
        <f t="shared" si="1"/>
        <v>45267</v>
      </c>
      <c r="B16" s="42"/>
      <c r="C16" s="43"/>
      <c r="D16" s="7">
        <v>12</v>
      </c>
      <c r="E16" s="8">
        <v>2.16</v>
      </c>
      <c r="F16" s="9">
        <v>1.2909999999999999</v>
      </c>
      <c r="G16" s="9">
        <f t="shared" si="0"/>
        <v>1.2888999999999999</v>
      </c>
      <c r="H16" s="8"/>
      <c r="I16" s="9"/>
      <c r="J16" s="15">
        <v>22</v>
      </c>
      <c r="K16" s="6"/>
    </row>
    <row r="17" spans="1:12" x14ac:dyDescent="0.4">
      <c r="A17" s="5">
        <f t="shared" si="1"/>
        <v>45267</v>
      </c>
      <c r="B17" s="42"/>
      <c r="C17" s="43"/>
      <c r="D17" s="7">
        <v>13</v>
      </c>
      <c r="E17" s="8">
        <v>2.16</v>
      </c>
      <c r="F17" s="9">
        <v>1.294</v>
      </c>
      <c r="G17" s="12">
        <f t="shared" si="0"/>
        <v>1.2912000000000001</v>
      </c>
      <c r="H17" s="8"/>
      <c r="I17" s="9"/>
      <c r="J17" s="15">
        <v>21</v>
      </c>
      <c r="K17" s="6"/>
      <c r="L17" s="21"/>
    </row>
    <row r="18" spans="1:12" x14ac:dyDescent="0.4">
      <c r="A18" s="5">
        <f t="shared" si="1"/>
        <v>45267</v>
      </c>
      <c r="B18" s="42"/>
      <c r="C18" s="43"/>
      <c r="D18" s="7">
        <v>14</v>
      </c>
      <c r="E18" s="8">
        <v>2.15</v>
      </c>
      <c r="F18" s="9">
        <v>1.288</v>
      </c>
      <c r="G18" s="12">
        <f t="shared" si="0"/>
        <v>1.2859</v>
      </c>
      <c r="H18" s="8"/>
      <c r="I18" s="9"/>
      <c r="J18" s="15">
        <v>22</v>
      </c>
      <c r="K18" s="6"/>
    </row>
    <row r="19" spans="1:12" x14ac:dyDescent="0.4">
      <c r="A19" s="5">
        <f t="shared" si="1"/>
        <v>45267</v>
      </c>
      <c r="B19" s="42"/>
      <c r="C19" s="43"/>
      <c r="D19" s="7">
        <v>15</v>
      </c>
      <c r="E19" s="8">
        <v>2.16</v>
      </c>
      <c r="F19" s="9">
        <v>1.292</v>
      </c>
      <c r="G19" s="12">
        <f t="shared" si="0"/>
        <v>1.2899</v>
      </c>
      <c r="H19" s="16"/>
      <c r="I19" s="12"/>
      <c r="J19" s="15">
        <v>22</v>
      </c>
      <c r="K19" s="6"/>
    </row>
    <row r="20" spans="1:12" x14ac:dyDescent="0.4">
      <c r="A20" s="5">
        <f t="shared" si="1"/>
        <v>45267</v>
      </c>
      <c r="B20" s="42"/>
      <c r="C20" s="43"/>
      <c r="D20" s="7">
        <v>16</v>
      </c>
      <c r="E20" s="8">
        <v>2.15</v>
      </c>
      <c r="F20" s="9">
        <v>1.2889999999999999</v>
      </c>
      <c r="G20" s="12">
        <f t="shared" si="0"/>
        <v>1.2868999999999999</v>
      </c>
      <c r="H20" s="8"/>
      <c r="I20" s="9"/>
      <c r="J20" s="15">
        <v>22</v>
      </c>
      <c r="K20" s="6"/>
    </row>
    <row r="21" spans="1:12" x14ac:dyDescent="0.4">
      <c r="A21" s="5">
        <f t="shared" si="1"/>
        <v>45267</v>
      </c>
      <c r="B21" s="42"/>
      <c r="C21" s="43"/>
      <c r="D21" s="7">
        <v>17</v>
      </c>
      <c r="E21" s="8">
        <v>2.15</v>
      </c>
      <c r="F21" s="9">
        <v>1.2869999999999999</v>
      </c>
      <c r="G21" s="12">
        <f t="shared" si="0"/>
        <v>1.2848999999999999</v>
      </c>
      <c r="H21" s="8"/>
      <c r="I21" s="9"/>
      <c r="J21" s="15">
        <v>22</v>
      </c>
      <c r="K21" s="6"/>
    </row>
    <row r="22" spans="1:12" x14ac:dyDescent="0.4">
      <c r="A22" s="5">
        <f t="shared" si="1"/>
        <v>45267</v>
      </c>
      <c r="B22" s="42"/>
      <c r="C22" s="43"/>
      <c r="D22" s="7">
        <v>18</v>
      </c>
      <c r="E22" s="8">
        <v>2.16</v>
      </c>
      <c r="F22" s="9">
        <v>1.2889999999999999</v>
      </c>
      <c r="G22" s="12">
        <f t="shared" si="0"/>
        <v>1.2862</v>
      </c>
      <c r="H22" s="8"/>
      <c r="I22" s="9"/>
      <c r="J22" s="15">
        <v>21</v>
      </c>
      <c r="K22" s="6"/>
    </row>
    <row r="23" spans="1:12" x14ac:dyDescent="0.4">
      <c r="A23" s="5">
        <f t="shared" si="1"/>
        <v>45267</v>
      </c>
      <c r="B23" s="42"/>
      <c r="C23" s="43"/>
      <c r="D23" s="7">
        <v>19</v>
      </c>
      <c r="E23" s="8">
        <v>2.16</v>
      </c>
      <c r="F23" s="9">
        <v>1.2929999999999999</v>
      </c>
      <c r="G23" s="12">
        <f t="shared" si="0"/>
        <v>1.2894999999999999</v>
      </c>
      <c r="H23" s="8"/>
      <c r="I23" s="9"/>
      <c r="J23" s="15">
        <v>20</v>
      </c>
      <c r="K23" s="6"/>
    </row>
    <row r="24" spans="1:12" x14ac:dyDescent="0.4">
      <c r="A24" s="5">
        <f t="shared" si="1"/>
        <v>45267</v>
      </c>
      <c r="B24" s="42"/>
      <c r="C24" s="43"/>
      <c r="D24" s="7">
        <v>20</v>
      </c>
      <c r="E24" s="8">
        <v>2.15</v>
      </c>
      <c r="F24" s="9">
        <v>1.2849999999999999</v>
      </c>
      <c r="G24" s="9">
        <f t="shared" si="0"/>
        <v>1.2814999999999999</v>
      </c>
      <c r="H24" s="8"/>
      <c r="I24" s="9"/>
      <c r="J24" s="15">
        <v>20</v>
      </c>
      <c r="K24" s="6"/>
    </row>
    <row r="25" spans="1:12" ht="17.399999999999999" customHeight="1" x14ac:dyDescent="0.4">
      <c r="A25" s="5">
        <f t="shared" si="1"/>
        <v>45267</v>
      </c>
      <c r="B25" s="42"/>
      <c r="C25" s="43"/>
      <c r="D25" s="7">
        <v>21</v>
      </c>
      <c r="E25" s="8">
        <v>2.16</v>
      </c>
      <c r="F25" s="9">
        <v>1.2969999999999999</v>
      </c>
      <c r="G25" s="9">
        <f t="shared" si="0"/>
        <v>1.2934999999999999</v>
      </c>
      <c r="H25" s="8"/>
      <c r="I25" s="9"/>
      <c r="J25" s="15">
        <v>20</v>
      </c>
      <c r="K25" s="11"/>
      <c r="L25" s="13"/>
    </row>
    <row r="26" spans="1:12" x14ac:dyDescent="0.4">
      <c r="A26" s="5">
        <f t="shared" si="1"/>
        <v>45267</v>
      </c>
      <c r="B26" s="42"/>
      <c r="C26" s="43"/>
      <c r="D26" s="7">
        <v>22</v>
      </c>
      <c r="E26" s="8">
        <v>2.16</v>
      </c>
      <c r="F26" s="9">
        <v>1.2929999999999999</v>
      </c>
      <c r="G26" s="9">
        <f t="shared" si="0"/>
        <v>1.2894999999999999</v>
      </c>
      <c r="H26" s="8"/>
      <c r="I26" s="9"/>
      <c r="J26" s="15">
        <v>20</v>
      </c>
      <c r="K26" s="11"/>
      <c r="L26" s="13"/>
    </row>
    <row r="27" spans="1:12" x14ac:dyDescent="0.4">
      <c r="A27" s="5">
        <f t="shared" si="1"/>
        <v>45267</v>
      </c>
      <c r="B27" s="42"/>
      <c r="C27" s="43"/>
      <c r="D27" s="7">
        <v>23</v>
      </c>
      <c r="E27" s="8">
        <v>2.16</v>
      </c>
      <c r="F27" s="9">
        <v>1.2969999999999999</v>
      </c>
      <c r="G27" s="9">
        <f t="shared" si="0"/>
        <v>1.2934999999999999</v>
      </c>
      <c r="H27" s="8"/>
      <c r="I27" s="9"/>
      <c r="J27" s="15">
        <v>20</v>
      </c>
      <c r="K27" s="11"/>
      <c r="L27" s="13"/>
    </row>
    <row r="28" spans="1:12" s="10" customFormat="1" x14ac:dyDescent="0.4">
      <c r="A28" s="5">
        <f t="shared" si="1"/>
        <v>45267</v>
      </c>
      <c r="B28" s="42"/>
      <c r="C28" s="43"/>
      <c r="D28" s="7">
        <v>24</v>
      </c>
      <c r="E28" s="8">
        <v>2.16</v>
      </c>
      <c r="F28" s="9">
        <v>1.294</v>
      </c>
      <c r="G28" s="12">
        <f t="shared" si="0"/>
        <v>1.2905</v>
      </c>
      <c r="H28" s="8"/>
      <c r="I28" s="9"/>
      <c r="J28" s="15">
        <v>20</v>
      </c>
      <c r="K28" s="11"/>
      <c r="L28" s="13"/>
    </row>
    <row r="30" spans="1:12" ht="146.4" customHeight="1" x14ac:dyDescent="0.4">
      <c r="A30" s="5" t="s">
        <v>12</v>
      </c>
      <c r="B30" s="44" t="s">
        <v>80</v>
      </c>
      <c r="C30" s="45"/>
      <c r="D30" s="45"/>
      <c r="E30" s="46"/>
      <c r="F30" s="14" t="s">
        <v>16</v>
      </c>
      <c r="G30" s="47"/>
      <c r="H30" s="48"/>
      <c r="I30" s="48"/>
      <c r="J30" s="48"/>
      <c r="K30" s="49"/>
    </row>
    <row r="31" spans="1:12" ht="7.95" customHeight="1" x14ac:dyDescent="0.4"/>
    <row r="32" spans="1:12" ht="172.2" customHeight="1" x14ac:dyDescent="0.4">
      <c r="A32" s="30" t="s">
        <v>8</v>
      </c>
      <c r="B32" s="35"/>
      <c r="C32" s="35"/>
      <c r="D32" s="35"/>
      <c r="E32" s="35"/>
      <c r="F32" s="30" t="s">
        <v>9</v>
      </c>
      <c r="G32" s="36"/>
      <c r="H32" s="37"/>
      <c r="I32" s="37"/>
      <c r="J32" s="37"/>
      <c r="K32" s="3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9" t="s">
        <v>0</v>
      </c>
      <c r="B2" s="25" t="s">
        <v>75</v>
      </c>
      <c r="C2" s="29" t="s">
        <v>1</v>
      </c>
      <c r="D2" s="39" t="s">
        <v>81</v>
      </c>
      <c r="E2" s="40"/>
      <c r="F2" s="30" t="s">
        <v>18</v>
      </c>
      <c r="G2" s="41" t="s">
        <v>19</v>
      </c>
      <c r="H2" s="41"/>
      <c r="I2" s="41"/>
      <c r="J2" s="29" t="s">
        <v>11</v>
      </c>
      <c r="K2" s="30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9" t="s">
        <v>5</v>
      </c>
      <c r="B4" s="29" t="s">
        <v>6</v>
      </c>
      <c r="C4" s="29" t="s">
        <v>7</v>
      </c>
      <c r="D4" s="2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45267</v>
      </c>
      <c r="B5" s="42" t="s">
        <v>20</v>
      </c>
      <c r="C5" s="43" t="s">
        <v>73</v>
      </c>
      <c r="D5" s="7">
        <v>1</v>
      </c>
      <c r="E5" s="8">
        <v>2.3199999999999998</v>
      </c>
      <c r="F5" s="9">
        <v>1.2929999999999999</v>
      </c>
      <c r="G5" s="9">
        <f t="shared" ref="G5:G28" si="0">$F5+0.0007*($J5-25)</f>
        <v>1.2965</v>
      </c>
      <c r="H5" s="8"/>
      <c r="I5" s="9"/>
      <c r="J5" s="15">
        <v>30</v>
      </c>
      <c r="K5" s="6"/>
    </row>
    <row r="6" spans="1:11" x14ac:dyDescent="0.4">
      <c r="A6" s="5">
        <f>A5</f>
        <v>45267</v>
      </c>
      <c r="B6" s="42"/>
      <c r="C6" s="43"/>
      <c r="D6" s="7">
        <v>2</v>
      </c>
      <c r="E6" s="8">
        <v>2.3199999999999998</v>
      </c>
      <c r="F6" s="9">
        <v>1.2929999999999999</v>
      </c>
      <c r="G6" s="9">
        <f t="shared" si="0"/>
        <v>1.2965</v>
      </c>
      <c r="H6" s="8"/>
      <c r="I6" s="9"/>
      <c r="J6" s="15">
        <v>30</v>
      </c>
      <c r="K6" s="6"/>
    </row>
    <row r="7" spans="1:11" x14ac:dyDescent="0.4">
      <c r="A7" s="5">
        <f t="shared" ref="A7:A28" si="1">A6</f>
        <v>45267</v>
      </c>
      <c r="B7" s="42"/>
      <c r="C7" s="43"/>
      <c r="D7" s="7">
        <v>3</v>
      </c>
      <c r="E7" s="8">
        <v>2.31</v>
      </c>
      <c r="F7" s="9">
        <v>1.292</v>
      </c>
      <c r="G7" s="9">
        <f t="shared" si="0"/>
        <v>1.2955000000000001</v>
      </c>
      <c r="H7" s="8"/>
      <c r="I7" s="9"/>
      <c r="J7" s="15">
        <v>30</v>
      </c>
      <c r="K7" s="6"/>
    </row>
    <row r="8" spans="1:11" x14ac:dyDescent="0.4">
      <c r="A8" s="5">
        <f t="shared" si="1"/>
        <v>45267</v>
      </c>
      <c r="B8" s="42"/>
      <c r="C8" s="43"/>
      <c r="D8" s="7">
        <v>4</v>
      </c>
      <c r="E8" s="8">
        <v>2.33</v>
      </c>
      <c r="F8" s="9">
        <v>1.2949999999999999</v>
      </c>
      <c r="G8" s="9">
        <f t="shared" si="0"/>
        <v>1.2985</v>
      </c>
      <c r="H8" s="8"/>
      <c r="I8" s="9"/>
      <c r="J8" s="15">
        <v>30</v>
      </c>
      <c r="K8" s="6"/>
    </row>
    <row r="9" spans="1:11" x14ac:dyDescent="0.4">
      <c r="A9" s="5">
        <f t="shared" si="1"/>
        <v>45267</v>
      </c>
      <c r="B9" s="42"/>
      <c r="C9" s="43"/>
      <c r="D9" s="7">
        <v>5</v>
      </c>
      <c r="E9" s="8">
        <v>2.35</v>
      </c>
      <c r="F9" s="9">
        <v>1.32</v>
      </c>
      <c r="G9" s="12">
        <f t="shared" si="0"/>
        <v>1.3235000000000001</v>
      </c>
      <c r="H9" s="8"/>
      <c r="I9" s="9"/>
      <c r="J9" s="15">
        <v>30</v>
      </c>
      <c r="K9" s="6"/>
    </row>
    <row r="10" spans="1:11" x14ac:dyDescent="0.4">
      <c r="A10" s="5">
        <f t="shared" si="1"/>
        <v>45267</v>
      </c>
      <c r="B10" s="42"/>
      <c r="C10" s="43"/>
      <c r="D10" s="7">
        <v>6</v>
      </c>
      <c r="E10" s="8">
        <v>2.35</v>
      </c>
      <c r="F10" s="9">
        <v>1.3149999999999999</v>
      </c>
      <c r="G10" s="9">
        <f t="shared" si="0"/>
        <v>1.3185</v>
      </c>
      <c r="H10" s="8"/>
      <c r="I10" s="9"/>
      <c r="J10" s="15">
        <v>30</v>
      </c>
      <c r="K10" s="6"/>
    </row>
    <row r="11" spans="1:11" x14ac:dyDescent="0.4">
      <c r="A11" s="5">
        <f t="shared" si="1"/>
        <v>45267</v>
      </c>
      <c r="B11" s="42"/>
      <c r="C11" s="43"/>
      <c r="D11" s="7">
        <v>7</v>
      </c>
      <c r="E11" s="8">
        <v>2.35</v>
      </c>
      <c r="F11" s="9">
        <v>1.3160000000000001</v>
      </c>
      <c r="G11" s="9">
        <f t="shared" si="0"/>
        <v>1.3195000000000001</v>
      </c>
      <c r="H11" s="8"/>
      <c r="I11" s="9"/>
      <c r="J11" s="15">
        <v>30</v>
      </c>
      <c r="K11" s="6"/>
    </row>
    <row r="12" spans="1:11" x14ac:dyDescent="0.4">
      <c r="A12" s="5">
        <f t="shared" si="1"/>
        <v>45267</v>
      </c>
      <c r="B12" s="42"/>
      <c r="C12" s="43"/>
      <c r="D12" s="7">
        <v>8</v>
      </c>
      <c r="E12" s="8">
        <v>2.35</v>
      </c>
      <c r="F12" s="9">
        <v>1.3169999999999999</v>
      </c>
      <c r="G12" s="9">
        <f t="shared" si="0"/>
        <v>1.3218999999999999</v>
      </c>
      <c r="H12" s="8"/>
      <c r="I12" s="9"/>
      <c r="J12" s="15">
        <v>32</v>
      </c>
      <c r="K12" s="6"/>
    </row>
    <row r="13" spans="1:11" x14ac:dyDescent="0.4">
      <c r="A13" s="5">
        <f t="shared" si="1"/>
        <v>45267</v>
      </c>
      <c r="B13" s="42"/>
      <c r="C13" s="43"/>
      <c r="D13" s="7">
        <v>9</v>
      </c>
      <c r="E13" s="8">
        <v>2.31</v>
      </c>
      <c r="F13" s="9">
        <v>1.284</v>
      </c>
      <c r="G13" s="12">
        <f t="shared" si="0"/>
        <v>1.2903</v>
      </c>
      <c r="H13" s="8"/>
      <c r="I13" s="9"/>
      <c r="J13" s="15">
        <v>34</v>
      </c>
      <c r="K13" s="6"/>
    </row>
    <row r="14" spans="1:11" x14ac:dyDescent="0.4">
      <c r="A14" s="5">
        <f t="shared" si="1"/>
        <v>45267</v>
      </c>
      <c r="B14" s="42"/>
      <c r="C14" s="43"/>
      <c r="D14" s="7">
        <v>10</v>
      </c>
      <c r="E14" s="8">
        <v>2.2999999999999998</v>
      </c>
      <c r="F14" s="9">
        <v>1.282</v>
      </c>
      <c r="G14" s="9">
        <f t="shared" si="0"/>
        <v>1.2868999999999999</v>
      </c>
      <c r="H14" s="8"/>
      <c r="I14" s="9"/>
      <c r="J14" s="15">
        <v>32</v>
      </c>
      <c r="K14" s="6"/>
    </row>
    <row r="15" spans="1:11" x14ac:dyDescent="0.4">
      <c r="A15" s="5">
        <f t="shared" si="1"/>
        <v>45267</v>
      </c>
      <c r="B15" s="42"/>
      <c r="C15" s="43"/>
      <c r="D15" s="7">
        <v>11</v>
      </c>
      <c r="E15" s="8">
        <v>2.31</v>
      </c>
      <c r="F15" s="9">
        <v>1.284</v>
      </c>
      <c r="G15" s="9">
        <f t="shared" si="0"/>
        <v>1.2882</v>
      </c>
      <c r="H15" s="8"/>
      <c r="I15" s="9"/>
      <c r="J15" s="15">
        <v>31</v>
      </c>
      <c r="K15" s="6"/>
    </row>
    <row r="16" spans="1:11" x14ac:dyDescent="0.4">
      <c r="A16" s="5">
        <f t="shared" si="1"/>
        <v>45267</v>
      </c>
      <c r="B16" s="42"/>
      <c r="C16" s="43"/>
      <c r="D16" s="7">
        <v>12</v>
      </c>
      <c r="E16" s="8">
        <v>2.31</v>
      </c>
      <c r="F16" s="9">
        <v>1.284</v>
      </c>
      <c r="G16" s="9">
        <f t="shared" si="0"/>
        <v>1.2875000000000001</v>
      </c>
      <c r="H16" s="8"/>
      <c r="I16" s="9"/>
      <c r="J16" s="15">
        <v>30</v>
      </c>
      <c r="K16" s="6"/>
    </row>
    <row r="17" spans="1:12" x14ac:dyDescent="0.4">
      <c r="A17" s="5">
        <f t="shared" si="1"/>
        <v>45267</v>
      </c>
      <c r="B17" s="42"/>
      <c r="C17" s="43"/>
      <c r="D17" s="7">
        <v>13</v>
      </c>
      <c r="E17" s="8">
        <v>2.31</v>
      </c>
      <c r="F17" s="9">
        <v>1.2829999999999999</v>
      </c>
      <c r="G17" s="12">
        <f t="shared" si="0"/>
        <v>1.2865</v>
      </c>
      <c r="H17" s="8"/>
      <c r="I17" s="9"/>
      <c r="J17" s="15">
        <v>30</v>
      </c>
      <c r="K17" s="6"/>
      <c r="L17" s="21"/>
    </row>
    <row r="18" spans="1:12" x14ac:dyDescent="0.4">
      <c r="A18" s="5">
        <f t="shared" si="1"/>
        <v>45267</v>
      </c>
      <c r="B18" s="42"/>
      <c r="C18" s="43"/>
      <c r="D18" s="7">
        <v>14</v>
      </c>
      <c r="E18" s="8">
        <v>2.2999999999999998</v>
      </c>
      <c r="F18" s="9">
        <v>1.282</v>
      </c>
      <c r="G18" s="12">
        <f t="shared" si="0"/>
        <v>1.2855000000000001</v>
      </c>
      <c r="H18" s="8"/>
      <c r="I18" s="9"/>
      <c r="J18" s="15">
        <v>30</v>
      </c>
      <c r="K18" s="6"/>
    </row>
    <row r="19" spans="1:12" x14ac:dyDescent="0.4">
      <c r="A19" s="5">
        <f t="shared" si="1"/>
        <v>45267</v>
      </c>
      <c r="B19" s="42"/>
      <c r="C19" s="43"/>
      <c r="D19" s="7">
        <v>15</v>
      </c>
      <c r="E19" s="8">
        <v>2.31</v>
      </c>
      <c r="F19" s="9">
        <v>1.284</v>
      </c>
      <c r="G19" s="12">
        <f t="shared" si="0"/>
        <v>1.2875000000000001</v>
      </c>
      <c r="H19" s="16"/>
      <c r="I19" s="12"/>
      <c r="J19" s="15">
        <v>30</v>
      </c>
      <c r="K19" s="6"/>
    </row>
    <row r="20" spans="1:12" x14ac:dyDescent="0.4">
      <c r="A20" s="5">
        <f t="shared" si="1"/>
        <v>45267</v>
      </c>
      <c r="B20" s="42"/>
      <c r="C20" s="43"/>
      <c r="D20" s="7">
        <v>16</v>
      </c>
      <c r="E20" s="8">
        <v>2.35</v>
      </c>
      <c r="F20" s="9">
        <v>1.341</v>
      </c>
      <c r="G20" s="12">
        <f t="shared" si="0"/>
        <v>1.3466</v>
      </c>
      <c r="H20" s="8"/>
      <c r="I20" s="9"/>
      <c r="J20" s="15">
        <v>33</v>
      </c>
      <c r="K20" s="6"/>
    </row>
    <row r="21" spans="1:12" x14ac:dyDescent="0.4">
      <c r="A21" s="5">
        <f t="shared" si="1"/>
        <v>45267</v>
      </c>
      <c r="B21" s="42"/>
      <c r="C21" s="43"/>
      <c r="D21" s="7">
        <v>17</v>
      </c>
      <c r="E21" s="8">
        <v>2.34</v>
      </c>
      <c r="F21" s="9">
        <v>1.3120000000000001</v>
      </c>
      <c r="G21" s="12">
        <f t="shared" si="0"/>
        <v>1.3169</v>
      </c>
      <c r="H21" s="8"/>
      <c r="I21" s="9"/>
      <c r="J21" s="15">
        <v>32</v>
      </c>
      <c r="K21" s="6"/>
    </row>
    <row r="22" spans="1:12" x14ac:dyDescent="0.4">
      <c r="A22" s="5">
        <f t="shared" si="1"/>
        <v>45267</v>
      </c>
      <c r="B22" s="42"/>
      <c r="C22" s="43"/>
      <c r="D22" s="7">
        <v>18</v>
      </c>
      <c r="E22" s="8">
        <v>2.36</v>
      </c>
      <c r="F22" s="9">
        <v>1.321</v>
      </c>
      <c r="G22" s="12">
        <f t="shared" si="0"/>
        <v>1.3245</v>
      </c>
      <c r="H22" s="8"/>
      <c r="I22" s="9"/>
      <c r="J22" s="15">
        <v>30</v>
      </c>
      <c r="K22" s="6"/>
    </row>
    <row r="23" spans="1:12" x14ac:dyDescent="0.4">
      <c r="A23" s="5">
        <f t="shared" si="1"/>
        <v>45267</v>
      </c>
      <c r="B23" s="42"/>
      <c r="C23" s="43"/>
      <c r="D23" s="7">
        <v>19</v>
      </c>
      <c r="E23" s="8">
        <v>2.35</v>
      </c>
      <c r="F23" s="9">
        <v>1.3169999999999999</v>
      </c>
      <c r="G23" s="12">
        <f t="shared" si="0"/>
        <v>1.3190999999999999</v>
      </c>
      <c r="H23" s="8"/>
      <c r="I23" s="9"/>
      <c r="J23" s="15">
        <v>28</v>
      </c>
      <c r="K23" s="6"/>
    </row>
    <row r="24" spans="1:12" x14ac:dyDescent="0.4">
      <c r="A24" s="5">
        <f t="shared" si="1"/>
        <v>45267</v>
      </c>
      <c r="B24" s="42"/>
      <c r="C24" s="43"/>
      <c r="D24" s="7">
        <v>20</v>
      </c>
      <c r="E24" s="8">
        <v>2.34</v>
      </c>
      <c r="F24" s="9">
        <v>1.3129999999999999</v>
      </c>
      <c r="G24" s="9">
        <f t="shared" si="0"/>
        <v>1.3165</v>
      </c>
      <c r="H24" s="8"/>
      <c r="I24" s="9"/>
      <c r="J24" s="15">
        <v>30</v>
      </c>
      <c r="K24" s="6"/>
    </row>
    <row r="25" spans="1:12" ht="17.399999999999999" customHeight="1" x14ac:dyDescent="0.4">
      <c r="A25" s="5">
        <f t="shared" si="1"/>
        <v>45267</v>
      </c>
      <c r="B25" s="42"/>
      <c r="C25" s="43"/>
      <c r="D25" s="7">
        <v>21</v>
      </c>
      <c r="E25" s="8">
        <v>2.33</v>
      </c>
      <c r="F25" s="9">
        <v>1.3049999999999999</v>
      </c>
      <c r="G25" s="9">
        <f t="shared" si="0"/>
        <v>1.3091999999999999</v>
      </c>
      <c r="H25" s="8"/>
      <c r="I25" s="9"/>
      <c r="J25" s="15">
        <v>31</v>
      </c>
      <c r="K25" s="11"/>
      <c r="L25" s="13"/>
    </row>
    <row r="26" spans="1:12" x14ac:dyDescent="0.4">
      <c r="A26" s="5">
        <f t="shared" si="1"/>
        <v>45267</v>
      </c>
      <c r="B26" s="42"/>
      <c r="C26" s="43"/>
      <c r="D26" s="7">
        <v>22</v>
      </c>
      <c r="E26" s="8">
        <v>2.31</v>
      </c>
      <c r="F26" s="9">
        <v>1.284</v>
      </c>
      <c r="G26" s="9">
        <f t="shared" si="0"/>
        <v>1.2875000000000001</v>
      </c>
      <c r="H26" s="8"/>
      <c r="I26" s="9"/>
      <c r="J26" s="15">
        <v>30</v>
      </c>
      <c r="K26" s="11"/>
      <c r="L26" s="13"/>
    </row>
    <row r="27" spans="1:12" x14ac:dyDescent="0.4">
      <c r="A27" s="5">
        <f t="shared" si="1"/>
        <v>45267</v>
      </c>
      <c r="B27" s="42"/>
      <c r="C27" s="43"/>
      <c r="D27" s="7">
        <v>23</v>
      </c>
      <c r="E27" s="8">
        <v>2.31</v>
      </c>
      <c r="F27" s="9">
        <v>1.284</v>
      </c>
      <c r="G27" s="9">
        <f t="shared" si="0"/>
        <v>1.2875000000000001</v>
      </c>
      <c r="H27" s="8"/>
      <c r="I27" s="9"/>
      <c r="J27" s="15">
        <v>30</v>
      </c>
      <c r="K27" s="11"/>
      <c r="L27" s="13"/>
    </row>
    <row r="28" spans="1:12" s="10" customFormat="1" x14ac:dyDescent="0.4">
      <c r="A28" s="5">
        <f t="shared" si="1"/>
        <v>45267</v>
      </c>
      <c r="B28" s="42"/>
      <c r="C28" s="43"/>
      <c r="D28" s="7">
        <v>24</v>
      </c>
      <c r="E28" s="8">
        <v>2.3199999999999998</v>
      </c>
      <c r="F28" s="9">
        <v>1.286</v>
      </c>
      <c r="G28" s="12">
        <f t="shared" si="0"/>
        <v>1.2895000000000001</v>
      </c>
      <c r="H28" s="8"/>
      <c r="I28" s="9"/>
      <c r="J28" s="15">
        <v>30</v>
      </c>
      <c r="K28" s="11"/>
      <c r="L28" s="13"/>
    </row>
    <row r="30" spans="1:12" ht="146.4" customHeight="1" x14ac:dyDescent="0.4">
      <c r="A30" s="5" t="s">
        <v>12</v>
      </c>
      <c r="B30" s="44" t="s">
        <v>82</v>
      </c>
      <c r="C30" s="45"/>
      <c r="D30" s="45"/>
      <c r="E30" s="46"/>
      <c r="F30" s="14" t="s">
        <v>16</v>
      </c>
      <c r="G30" s="47"/>
      <c r="H30" s="48"/>
      <c r="I30" s="48"/>
      <c r="J30" s="48"/>
      <c r="K30" s="49"/>
    </row>
    <row r="31" spans="1:12" ht="7.95" customHeight="1" x14ac:dyDescent="0.4"/>
    <row r="32" spans="1:12" ht="172.2" customHeight="1" x14ac:dyDescent="0.4">
      <c r="A32" s="30" t="s">
        <v>8</v>
      </c>
      <c r="B32" s="35"/>
      <c r="C32" s="35"/>
      <c r="D32" s="35"/>
      <c r="E32" s="35"/>
      <c r="F32" s="30" t="s">
        <v>9</v>
      </c>
      <c r="G32" s="36"/>
      <c r="H32" s="37"/>
      <c r="I32" s="37"/>
      <c r="J32" s="37"/>
      <c r="K32" s="38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현황</vt:lpstr>
      <vt:lpstr>11121019-220721-001</vt:lpstr>
      <vt:lpstr>10986213-210531-002</vt:lpstr>
      <vt:lpstr>11211019-220721-002</vt:lpstr>
      <vt:lpstr>11035548-211102-002</vt:lpstr>
      <vt:lpstr>50005647-220321-001</vt:lpstr>
      <vt:lpstr>11084154-220321-001</vt:lpstr>
      <vt:lpstr>11119295-220715-001</vt:lpstr>
      <vt:lpstr>11027362-211005-001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2023-12-08T08:37:21Z</dcterms:modified>
</cp:coreProperties>
</file>