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2"/>
  </bookViews>
  <sheets>
    <sheet name="1-4-15 가루 공정" sheetId="4" r:id="rId1"/>
    <sheet name="1-4-17 가루 공정" sheetId="7" r:id="rId2"/>
    <sheet name="1-4-1 성형 공정" sheetId="5" r:id="rId3"/>
    <sheet name="1-4-5 성형 공정" sheetId="6" r:id="rId4"/>
  </sheets>
  <definedNames>
    <definedName name="_xlnm._FilterDatabase" localSheetId="2" hidden="1">'1-4-1 성형 공정'!$A$4:$K$28</definedName>
    <definedName name="_xlnm._FilterDatabase" localSheetId="0" hidden="1">'1-4-15 가루 공정'!$A$4:$K$4</definedName>
    <definedName name="_xlnm._FilterDatabase" localSheetId="1" hidden="1">'1-4-17 가루 공정'!$A$4:$K$28</definedName>
    <definedName name="_xlnm._FilterDatabase" localSheetId="3" hidden="1">'1-4-5 성형 공정'!$A$4:$K$28</definedName>
  </definedNames>
  <calcPr calcId="162913"/>
</workbook>
</file>

<file path=xl/calcChain.xml><?xml version="1.0" encoding="utf-8"?>
<calcChain xmlns="http://schemas.openxmlformats.org/spreadsheetml/2006/main">
  <c r="G28" i="7" l="1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5" i="7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6" i="5"/>
  <c r="A6" i="5"/>
  <c r="G5" i="5"/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</calcChain>
</file>

<file path=xl/sharedStrings.xml><?xml version="1.0" encoding="utf-8"?>
<sst xmlns="http://schemas.openxmlformats.org/spreadsheetml/2006/main" count="100" uniqueCount="30">
  <si>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</si>
  <si>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</si>
  <si>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</si>
  <si>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</si>
  <si>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</si>
  <si>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</si>
  <si>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</si>
  <si>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</si>
  <si>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</si>
  <si>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</si>
  <si>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</si>
  <si>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</si>
  <si>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</si>
  <si>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</si>
  <si>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</si>
  <si>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</si>
  <si>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</si>
  <si>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</si>
  <si>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</si>
  <si>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</si>
  <si>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VCES800</t>
    <phoneticPr fontId="19" type="noConversion"/>
  </si>
  <si>
    <t>2021.09.28</t>
    <phoneticPr fontId="19" type="noConversion"/>
  </si>
  <si>
    <t>금호타이어
곡성공장</t>
    <phoneticPr fontId="19" type="noConversion"/>
  </si>
  <si>
    <t>두산 3톤</t>
    <phoneticPr fontId="19" type="noConversion"/>
  </si>
  <si>
    <t>2022.02.07</t>
    <phoneticPr fontId="19" type="noConversion"/>
  </si>
  <si>
    <t>2022.02.07</t>
    <phoneticPr fontId="19" type="noConversion"/>
  </si>
  <si>
    <t>1. 충전완료, 액넘침, 전체적으로 단자 상승되어 금호측에서 자체 수리 진행하였으나 확인시 용접 불량, 9번 셀 
수명종료
2. 커버 하강 등 전체적으로 수리 필요함에 따라 공정 회수 필요
3. 총 14부분 단자 상승(3~4,4~5,7~8,8~9,9~10,10~11, 12~13,14~15,19~20,20~21)
4. 설치 22.04</t>
    <phoneticPr fontId="19" type="noConversion"/>
  </si>
  <si>
    <t>1. 가루 공정 B/T 8대 중 4대 운용중, 충전완료시 교대 
사용중(8H 사용, 8H 충전)
2. 단자 10부분 상승(1~2,3~4,10~11,11~12,15~16,
16~17,17~18,21~22,22~23)
→ 보증기간 외 제품으로 인하여 일정 기간 사용 후 교체 권고 
3. 설치 21년 10월</t>
    <phoneticPr fontId="19" type="noConversion"/>
  </si>
  <si>
    <t>1. 23번 셀 외부 충격에 의한 단자 상승 판단, 커넥터 
분리시 단자 부식됨에 따라 현장 조치 불가, 공장 수리 
필요함 
2. 설치 22.05</t>
    <phoneticPr fontId="19" type="noConversion"/>
  </si>
  <si>
    <t>1. 9부분 단자 상승, 성형 공정 9개 배터리 운용중
지게차 4대 운용중
→ 보증기간 외 제품으로 일정 기간 사용 후 교체 권고
2. 설치 21.10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</si>
</sst>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5" Type="http://schemas.openxmlformats.org/officeDocument/2006/relationships/image" Target="../media/image20.jpg"/><Relationship Id="rId4" Type="http://schemas.openxmlformats.org/officeDocument/2006/relationships/image" Target="../media/image19.jp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jpeg"/><Relationship Id="rId3" Type="http://schemas.openxmlformats.org/officeDocument/2006/relationships/image" Target="../media/image23.jpeg"/><Relationship Id="rId7" Type="http://schemas.openxmlformats.org/officeDocument/2006/relationships/image" Target="../media/image27.jpeg"/><Relationship Id="rId12" Type="http://schemas.openxmlformats.org/officeDocument/2006/relationships/image" Target="../media/image32.jpeg"/><Relationship Id="rId2" Type="http://schemas.openxmlformats.org/officeDocument/2006/relationships/image" Target="../media/image22.jpeg"/><Relationship Id="rId1" Type="http://schemas.openxmlformats.org/officeDocument/2006/relationships/image" Target="../media/image21.jpg"/><Relationship Id="rId6" Type="http://schemas.openxmlformats.org/officeDocument/2006/relationships/image" Target="../media/image26.jpeg"/><Relationship Id="rId11" Type="http://schemas.openxmlformats.org/officeDocument/2006/relationships/image" Target="../media/image31.jpeg"/><Relationship Id="rId5" Type="http://schemas.openxmlformats.org/officeDocument/2006/relationships/image" Target="../media/image25.jpeg"/><Relationship Id="rId10" Type="http://schemas.openxmlformats.org/officeDocument/2006/relationships/image" Target="../media/image30.jpeg"/><Relationship Id="rId4" Type="http://schemas.openxmlformats.org/officeDocument/2006/relationships/image" Target="../media/image24.jpeg"/><Relationship Id="rId9" Type="http://schemas.openxmlformats.org/officeDocument/2006/relationships/image" Target="../media/image29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jpg"/><Relationship Id="rId2" Type="http://schemas.openxmlformats.org/officeDocument/2006/relationships/image" Target="../media/image34.jpg"/><Relationship Id="rId1" Type="http://schemas.openxmlformats.org/officeDocument/2006/relationships/image" Target="../media/image33.jpg"/><Relationship Id="rId6" Type="http://schemas.openxmlformats.org/officeDocument/2006/relationships/image" Target="../media/image38.jpg"/><Relationship Id="rId5" Type="http://schemas.openxmlformats.org/officeDocument/2006/relationships/image" Target="../media/image37.jpg"/><Relationship Id="rId4" Type="http://schemas.openxmlformats.org/officeDocument/2006/relationships/image" Target="../media/image3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98610</xdr:rowOff>
    </xdr:from>
    <xdr:to>
      <xdr:col>4</xdr:col>
      <xdr:colOff>317127</xdr:colOff>
      <xdr:row>31</xdr:row>
      <xdr:rowOff>2187388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641975"/>
          <a:ext cx="3409950" cy="218738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17931</xdr:rowOff>
    </xdr:from>
    <xdr:to>
      <xdr:col>11</xdr:col>
      <xdr:colOff>32660</xdr:colOff>
      <xdr:row>40</xdr:row>
      <xdr:rowOff>19593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710213" y="7785718"/>
          <a:ext cx="3931405" cy="5334003"/>
        </a:xfrm>
        <a:prstGeom prst="rect">
          <a:avLst/>
        </a:prstGeom>
      </xdr:spPr>
    </xdr:pic>
    <xdr:clientData/>
  </xdr:twoCellAnchor>
  <xdr:twoCellAnchor editAs="oneCell">
    <xdr:from>
      <xdr:col>2</xdr:col>
      <xdr:colOff>1034145</xdr:colOff>
      <xdr:row>40</xdr:row>
      <xdr:rowOff>141515</xdr:rowOff>
    </xdr:from>
    <xdr:to>
      <xdr:col>6</xdr:col>
      <xdr:colOff>213860</xdr:colOff>
      <xdr:row>50</xdr:row>
      <xdr:rowOff>141345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682974" y="12177515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0</xdr:col>
      <xdr:colOff>226200</xdr:colOff>
      <xdr:row>40</xdr:row>
      <xdr:rowOff>150001</xdr:rowOff>
    </xdr:from>
    <xdr:to>
      <xdr:col>2</xdr:col>
      <xdr:colOff>842829</xdr:colOff>
      <xdr:row>50</xdr:row>
      <xdr:rowOff>149831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9029" y="12186001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0</xdr:col>
      <xdr:colOff>191145</xdr:colOff>
      <xdr:row>51</xdr:row>
      <xdr:rowOff>125828</xdr:rowOff>
    </xdr:from>
    <xdr:to>
      <xdr:col>2</xdr:col>
      <xdr:colOff>807774</xdr:colOff>
      <xdr:row>61</xdr:row>
      <xdr:rowOff>125657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53974" y="14556685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2</xdr:col>
      <xdr:colOff>1026942</xdr:colOff>
      <xdr:row>51</xdr:row>
      <xdr:rowOff>156086</xdr:rowOff>
    </xdr:from>
    <xdr:to>
      <xdr:col>6</xdr:col>
      <xdr:colOff>206657</xdr:colOff>
      <xdr:row>61</xdr:row>
      <xdr:rowOff>155915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675771" y="14586943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6</xdr:col>
      <xdr:colOff>404060</xdr:colOff>
      <xdr:row>40</xdr:row>
      <xdr:rowOff>164574</xdr:rowOff>
    </xdr:from>
    <xdr:to>
      <xdr:col>9</xdr:col>
      <xdr:colOff>345774</xdr:colOff>
      <xdr:row>50</xdr:row>
      <xdr:rowOff>164404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775803" y="12200574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9</xdr:col>
      <xdr:colOff>597601</xdr:colOff>
      <xdr:row>40</xdr:row>
      <xdr:rowOff>162172</xdr:rowOff>
    </xdr:from>
    <xdr:to>
      <xdr:col>11</xdr:col>
      <xdr:colOff>1159802</xdr:colOff>
      <xdr:row>50</xdr:row>
      <xdr:rowOff>162002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930259" y="12198172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16</xdr:col>
      <xdr:colOff>257744</xdr:colOff>
      <xdr:row>40</xdr:row>
      <xdr:rowOff>181546</xdr:rowOff>
    </xdr:from>
    <xdr:to>
      <xdr:col>20</xdr:col>
      <xdr:colOff>460715</xdr:colOff>
      <xdr:row>50</xdr:row>
      <xdr:rowOff>181376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110944" y="12217546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11</xdr:col>
      <xdr:colOff>1398346</xdr:colOff>
      <xdr:row>40</xdr:row>
      <xdr:rowOff>190029</xdr:rowOff>
    </xdr:from>
    <xdr:to>
      <xdr:col>16</xdr:col>
      <xdr:colOff>120861</xdr:colOff>
      <xdr:row>50</xdr:row>
      <xdr:rowOff>189859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3071432" y="12226029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19</xdr:col>
      <xdr:colOff>546858</xdr:colOff>
      <xdr:row>52</xdr:row>
      <xdr:rowOff>2570</xdr:rowOff>
    </xdr:from>
    <xdr:to>
      <xdr:col>23</xdr:col>
      <xdr:colOff>24173</xdr:colOff>
      <xdr:row>65</xdr:row>
      <xdr:rowOff>74913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8061972" y="15013970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16</xdr:col>
      <xdr:colOff>239658</xdr:colOff>
      <xdr:row>52</xdr:row>
      <xdr:rowOff>11056</xdr:rowOff>
    </xdr:from>
    <xdr:to>
      <xdr:col>19</xdr:col>
      <xdr:colOff>391887</xdr:colOff>
      <xdr:row>65</xdr:row>
      <xdr:rowOff>83399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5730029" y="15022456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6</xdr:col>
      <xdr:colOff>400545</xdr:colOff>
      <xdr:row>51</xdr:row>
      <xdr:rowOff>171941</xdr:rowOff>
    </xdr:from>
    <xdr:to>
      <xdr:col>9</xdr:col>
      <xdr:colOff>342259</xdr:colOff>
      <xdr:row>61</xdr:row>
      <xdr:rowOff>171770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772288" y="14602798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9</xdr:col>
      <xdr:colOff>594087</xdr:colOff>
      <xdr:row>51</xdr:row>
      <xdr:rowOff>213085</xdr:rowOff>
    </xdr:from>
    <xdr:to>
      <xdr:col>11</xdr:col>
      <xdr:colOff>1156288</xdr:colOff>
      <xdr:row>61</xdr:row>
      <xdr:rowOff>212914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926745" y="14643942"/>
          <a:ext cx="2176972" cy="2902629"/>
        </a:xfrm>
        <a:prstGeom prst="rect">
          <a:avLst/>
        </a:prstGeom>
      </xdr:spPr>
    </xdr:pic>
    <xdr:clientData/>
  </xdr:twoCellAnchor>
  <xdr:twoCellAnchor editAs="oneCell">
    <xdr:from>
      <xdr:col>11</xdr:col>
      <xdr:colOff>1386344</xdr:colOff>
      <xdr:row>51</xdr:row>
      <xdr:rowOff>199802</xdr:rowOff>
    </xdr:from>
    <xdr:to>
      <xdr:col>16</xdr:col>
      <xdr:colOff>108859</xdr:colOff>
      <xdr:row>61</xdr:row>
      <xdr:rowOff>199631</xdr:rowOff>
    </xdr:to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059430" y="14630659"/>
          <a:ext cx="2176972" cy="29026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98610</xdr:rowOff>
    </xdr:from>
    <xdr:to>
      <xdr:col>5</xdr:col>
      <xdr:colOff>92449</xdr:colOff>
      <xdr:row>32</xdr:row>
      <xdr:rowOff>8963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641975"/>
          <a:ext cx="3857625" cy="2196353"/>
        </a:xfrm>
        <a:prstGeom prst="rect">
          <a:avLst/>
        </a:prstGeom>
      </xdr:spPr>
    </xdr:pic>
    <xdr:clientData/>
  </xdr:twoCellAnchor>
  <xdr:twoCellAnchor editAs="oneCell">
    <xdr:from>
      <xdr:col>9</xdr:col>
      <xdr:colOff>340658</xdr:colOff>
      <xdr:row>31</xdr:row>
      <xdr:rowOff>8966</xdr:rowOff>
    </xdr:from>
    <xdr:to>
      <xdr:col>12</xdr:col>
      <xdr:colOff>107574</xdr:colOff>
      <xdr:row>34</xdr:row>
      <xdr:rowOff>62753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735669" y="8202707"/>
          <a:ext cx="2689411" cy="3585881"/>
        </a:xfrm>
        <a:prstGeom prst="rect">
          <a:avLst/>
        </a:prstGeom>
      </xdr:spPr>
    </xdr:pic>
    <xdr:clientData/>
  </xdr:twoCellAnchor>
  <xdr:twoCellAnchor editAs="oneCell">
    <xdr:from>
      <xdr:col>5</xdr:col>
      <xdr:colOff>1091293</xdr:colOff>
      <xdr:row>31</xdr:row>
      <xdr:rowOff>6565</xdr:rowOff>
    </xdr:from>
    <xdr:to>
      <xdr:col>9</xdr:col>
      <xdr:colOff>215153</xdr:colOff>
      <xdr:row>41</xdr:row>
      <xdr:rowOff>24706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87" y="8648541"/>
          <a:ext cx="3166942" cy="4222589"/>
        </a:xfrm>
        <a:prstGeom prst="rect">
          <a:avLst/>
        </a:prstGeom>
      </xdr:spPr>
    </xdr:pic>
    <xdr:clientData/>
  </xdr:twoCellAnchor>
  <xdr:twoCellAnchor editAs="oneCell">
    <xdr:from>
      <xdr:col>5</xdr:col>
      <xdr:colOff>1097859</xdr:colOff>
      <xdr:row>41</xdr:row>
      <xdr:rowOff>129670</xdr:rowOff>
    </xdr:from>
    <xdr:to>
      <xdr:col>9</xdr:col>
      <xdr:colOff>197224</xdr:colOff>
      <xdr:row>60</xdr:row>
      <xdr:rowOff>61363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1553" y="12976094"/>
          <a:ext cx="3142447" cy="4189928"/>
        </a:xfrm>
        <a:prstGeom prst="rect">
          <a:avLst/>
        </a:prstGeom>
      </xdr:spPr>
    </xdr:pic>
    <xdr:clientData/>
  </xdr:twoCellAnchor>
  <xdr:twoCellAnchor editAs="oneCell">
    <xdr:from>
      <xdr:col>9</xdr:col>
      <xdr:colOff>351389</xdr:colOff>
      <xdr:row>34</xdr:row>
      <xdr:rowOff>198989</xdr:rowOff>
    </xdr:from>
    <xdr:to>
      <xdr:col>15</xdr:col>
      <xdr:colOff>230366</xdr:colOff>
      <xdr:row>54</xdr:row>
      <xdr:rowOff>2887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0012540" y="10762214"/>
          <a:ext cx="4286251" cy="57150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98610</xdr:rowOff>
    </xdr:from>
    <xdr:to>
      <xdr:col>4</xdr:col>
      <xdr:colOff>663388</xdr:colOff>
      <xdr:row>32</xdr:row>
      <xdr:rowOff>8963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641975"/>
          <a:ext cx="3756211" cy="2196353"/>
        </a:xfrm>
        <a:prstGeom prst="rect">
          <a:avLst/>
        </a:prstGeom>
      </xdr:spPr>
    </xdr:pic>
    <xdr:clientData/>
  </xdr:twoCellAnchor>
  <xdr:twoCellAnchor editAs="oneCell">
    <xdr:from>
      <xdr:col>11</xdr:col>
      <xdr:colOff>896471</xdr:colOff>
      <xdr:row>31</xdr:row>
      <xdr:rowOff>8964</xdr:rowOff>
    </xdr:from>
    <xdr:to>
      <xdr:col>13</xdr:col>
      <xdr:colOff>550518</xdr:colOff>
      <xdr:row>31</xdr:row>
      <xdr:rowOff>1363146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408733" y="8425243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1100260</xdr:colOff>
      <xdr:row>31</xdr:row>
      <xdr:rowOff>15529</xdr:rowOff>
    </xdr:from>
    <xdr:to>
      <xdr:col>7</xdr:col>
      <xdr:colOff>700518</xdr:colOff>
      <xdr:row>31</xdr:row>
      <xdr:rowOff>1369711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229651" y="8431808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11</xdr:col>
      <xdr:colOff>380683</xdr:colOff>
      <xdr:row>31</xdr:row>
      <xdr:rowOff>1537129</xdr:rowOff>
    </xdr:from>
    <xdr:to>
      <xdr:col>13</xdr:col>
      <xdr:colOff>34730</xdr:colOff>
      <xdr:row>35</xdr:row>
      <xdr:rowOff>31569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1892945" y="9953408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7</xdr:col>
      <xdr:colOff>530683</xdr:colOff>
      <xdr:row>35</xdr:row>
      <xdr:rowOff>207952</xdr:rowOff>
    </xdr:from>
    <xdr:to>
      <xdr:col>9</xdr:col>
      <xdr:colOff>498495</xdr:colOff>
      <xdr:row>41</xdr:row>
      <xdr:rowOff>217428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65392" y="11483973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9</xdr:col>
      <xdr:colOff>743437</xdr:colOff>
      <xdr:row>31</xdr:row>
      <xdr:rowOff>1532329</xdr:rowOff>
    </xdr:from>
    <xdr:to>
      <xdr:col>11</xdr:col>
      <xdr:colOff>209224</xdr:colOff>
      <xdr:row>35</xdr:row>
      <xdr:rowOff>26769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915910" y="9948608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7</xdr:col>
      <xdr:colOff>525883</xdr:colOff>
      <xdr:row>31</xdr:row>
      <xdr:rowOff>1503035</xdr:rowOff>
    </xdr:from>
    <xdr:to>
      <xdr:col>9</xdr:col>
      <xdr:colOff>493695</xdr:colOff>
      <xdr:row>34</xdr:row>
      <xdr:rowOff>221593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60592" y="9919314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5</xdr:col>
      <xdr:colOff>1097224</xdr:colOff>
      <xdr:row>31</xdr:row>
      <xdr:rowOff>1482707</xdr:rowOff>
    </xdr:from>
    <xdr:to>
      <xdr:col>7</xdr:col>
      <xdr:colOff>246088</xdr:colOff>
      <xdr:row>36</xdr:row>
      <xdr:rowOff>204424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00918" y="10124683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7</xdr:col>
      <xdr:colOff>915530</xdr:colOff>
      <xdr:row>31</xdr:row>
      <xdr:rowOff>19058</xdr:rowOff>
    </xdr:from>
    <xdr:to>
      <xdr:col>9</xdr:col>
      <xdr:colOff>883342</xdr:colOff>
      <xdr:row>31</xdr:row>
      <xdr:rowOff>1373240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250239" y="8435337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13</xdr:col>
      <xdr:colOff>195955</xdr:colOff>
      <xdr:row>31</xdr:row>
      <xdr:rowOff>1531694</xdr:rowOff>
    </xdr:from>
    <xdr:to>
      <xdr:col>15</xdr:col>
      <xdr:colOff>656825</xdr:colOff>
      <xdr:row>35</xdr:row>
      <xdr:rowOff>26134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3859746" y="9947973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9</xdr:col>
      <xdr:colOff>1206567</xdr:colOff>
      <xdr:row>30</xdr:row>
      <xdr:rowOff>94940</xdr:rowOff>
    </xdr:from>
    <xdr:to>
      <xdr:col>11</xdr:col>
      <xdr:colOff>672354</xdr:colOff>
      <xdr:row>31</xdr:row>
      <xdr:rowOff>1350511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0379040" y="8412608"/>
          <a:ext cx="1354182" cy="1805576"/>
        </a:xfrm>
        <a:prstGeom prst="rect">
          <a:avLst/>
        </a:prstGeom>
      </xdr:spPr>
    </xdr:pic>
    <xdr:clientData/>
  </xdr:twoCellAnchor>
  <xdr:twoCellAnchor editAs="oneCell">
    <xdr:from>
      <xdr:col>5</xdr:col>
      <xdr:colOff>1096588</xdr:colOff>
      <xdr:row>38</xdr:row>
      <xdr:rowOff>11857</xdr:rowOff>
    </xdr:from>
    <xdr:to>
      <xdr:col>7</xdr:col>
      <xdr:colOff>245452</xdr:colOff>
      <xdr:row>46</xdr:row>
      <xdr:rowOff>24492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00282" y="12185928"/>
          <a:ext cx="1354182" cy="18055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4</xdr:col>
      <xdr:colOff>654424</xdr:colOff>
      <xdr:row>32</xdr:row>
      <xdr:rowOff>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641976"/>
          <a:ext cx="3747247" cy="2196353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31</xdr:row>
      <xdr:rowOff>-1</xdr:rowOff>
    </xdr:from>
    <xdr:to>
      <xdr:col>19</xdr:col>
      <xdr:colOff>252774</xdr:colOff>
      <xdr:row>47</xdr:row>
      <xdr:rowOff>165846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65629" y="8469085"/>
          <a:ext cx="4302259" cy="5619590"/>
        </a:xfrm>
        <a:prstGeom prst="rect">
          <a:avLst/>
        </a:prstGeom>
      </xdr:spPr>
    </xdr:pic>
    <xdr:clientData/>
  </xdr:twoCellAnchor>
  <xdr:twoCellAnchor editAs="oneCell">
    <xdr:from>
      <xdr:col>5</xdr:col>
      <xdr:colOff>1086174</xdr:colOff>
      <xdr:row>30</xdr:row>
      <xdr:rowOff>95572</xdr:rowOff>
    </xdr:from>
    <xdr:to>
      <xdr:col>10</xdr:col>
      <xdr:colOff>1034145</xdr:colOff>
      <xdr:row>39</xdr:row>
      <xdr:rowOff>198125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685783" y="7765648"/>
          <a:ext cx="3912553" cy="5314629"/>
        </a:xfrm>
        <a:prstGeom prst="rect">
          <a:avLst/>
        </a:prstGeom>
      </xdr:spPr>
    </xdr:pic>
    <xdr:clientData/>
  </xdr:twoCellAnchor>
  <xdr:twoCellAnchor editAs="oneCell">
    <xdr:from>
      <xdr:col>0</xdr:col>
      <xdr:colOff>365315</xdr:colOff>
      <xdr:row>42</xdr:row>
      <xdr:rowOff>6087</xdr:rowOff>
    </xdr:from>
    <xdr:to>
      <xdr:col>2</xdr:col>
      <xdr:colOff>897941</xdr:colOff>
      <xdr:row>58</xdr:row>
      <xdr:rowOff>195943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315" y="12840344"/>
          <a:ext cx="2818626" cy="3673285"/>
        </a:xfrm>
        <a:prstGeom prst="rect">
          <a:avLst/>
        </a:prstGeom>
      </xdr:spPr>
    </xdr:pic>
    <xdr:clientData/>
  </xdr:twoCellAnchor>
  <xdr:twoCellAnchor editAs="oneCell">
    <xdr:from>
      <xdr:col>8</xdr:col>
      <xdr:colOff>839486</xdr:colOff>
      <xdr:row>41</xdr:row>
      <xdr:rowOff>186343</xdr:rowOff>
    </xdr:from>
    <xdr:to>
      <xdr:col>12</xdr:col>
      <xdr:colOff>471774</xdr:colOff>
      <xdr:row>67</xdr:row>
      <xdr:rowOff>126151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0229" y="12802886"/>
          <a:ext cx="4302259" cy="5600379"/>
        </a:xfrm>
        <a:prstGeom prst="rect">
          <a:avLst/>
        </a:prstGeom>
      </xdr:spPr>
    </xdr:pic>
    <xdr:clientData/>
  </xdr:twoCellAnchor>
  <xdr:twoCellAnchor editAs="oneCell">
    <xdr:from>
      <xdr:col>3</xdr:col>
      <xdr:colOff>2731</xdr:colOff>
      <xdr:row>41</xdr:row>
      <xdr:rowOff>211480</xdr:rowOff>
    </xdr:from>
    <xdr:to>
      <xdr:col>8</xdr:col>
      <xdr:colOff>478974</xdr:colOff>
      <xdr:row>58</xdr:row>
      <xdr:rowOff>215562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222983" y="12156514"/>
          <a:ext cx="3705225" cy="50482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Normal="100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19" t="s">
        <v>20</v>
      </c>
      <c r="C2" s="19" t="s">
        <v>1</v>
      </c>
      <c r="D2" s="29" t="s">
        <v>21</v>
      </c>
      <c r="E2" s="30"/>
      <c r="F2" s="20" t="s">
        <v>18</v>
      </c>
      <c r="G2" s="31" t="s">
        <v>19</v>
      </c>
      <c r="H2" s="31"/>
      <c r="I2" s="31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8" t="s">
        <v>22</v>
      </c>
      <c r="C5" s="39" t="s">
        <v>23</v>
      </c>
      <c r="D5" s="7">
        <v>1</v>
      </c>
      <c r="E5" s="8">
        <v>2.2200000000000002</v>
      </c>
      <c r="F5" s="9">
        <v>1.244</v>
      </c>
      <c r="G5" s="9">
        <f t="shared" ref="G5:G28" si="0">$F5+0.0007*($J5-25)</f>
        <v>1.2573000000000001</v>
      </c>
      <c r="H5" s="8"/>
      <c r="I5" s="9"/>
      <c r="J5" s="15">
        <v>44</v>
      </c>
      <c r="K5" s="6"/>
    </row>
    <row r="6" spans="1:11" x14ac:dyDescent="0.4">
      <c r="A6" s="5">
        <f>A5</f>
        <v>45238</v>
      </c>
      <c r="B6" s="38"/>
      <c r="C6" s="39"/>
      <c r="D6" s="7">
        <v>2</v>
      </c>
      <c r="E6" s="8">
        <v>2.2200000000000002</v>
      </c>
      <c r="F6" s="9">
        <v>1.254</v>
      </c>
      <c r="G6" s="9">
        <f t="shared" si="0"/>
        <v>1.2686999999999999</v>
      </c>
      <c r="H6" s="8"/>
      <c r="I6" s="9"/>
      <c r="J6" s="15">
        <v>46</v>
      </c>
      <c r="K6" s="6"/>
    </row>
    <row r="7" spans="1:11" x14ac:dyDescent="0.4">
      <c r="A7" s="5">
        <f t="shared" ref="A7:A28" si="1">A6</f>
        <v>45238</v>
      </c>
      <c r="B7" s="38"/>
      <c r="C7" s="39"/>
      <c r="D7" s="7">
        <v>3</v>
      </c>
      <c r="E7" s="8">
        <v>2.2200000000000002</v>
      </c>
      <c r="F7" s="9">
        <v>1.2629999999999999</v>
      </c>
      <c r="G7" s="9">
        <f t="shared" si="0"/>
        <v>1.2776999999999998</v>
      </c>
      <c r="H7" s="8"/>
      <c r="I7" s="9"/>
      <c r="J7" s="15">
        <v>46</v>
      </c>
      <c r="K7" s="6"/>
    </row>
    <row r="8" spans="1:11" x14ac:dyDescent="0.4">
      <c r="A8" s="5">
        <f t="shared" si="1"/>
        <v>45238</v>
      </c>
      <c r="B8" s="38"/>
      <c r="C8" s="39"/>
      <c r="D8" s="7">
        <v>4</v>
      </c>
      <c r="E8" s="8">
        <v>2.2200000000000002</v>
      </c>
      <c r="F8" s="9">
        <v>1.2529999999999999</v>
      </c>
      <c r="G8" s="9">
        <f t="shared" si="0"/>
        <v>1.2663</v>
      </c>
      <c r="H8" s="8"/>
      <c r="I8" s="9"/>
      <c r="J8" s="15">
        <v>44</v>
      </c>
      <c r="K8" s="6"/>
    </row>
    <row r="9" spans="1:11" x14ac:dyDescent="0.4">
      <c r="A9" s="5">
        <f t="shared" si="1"/>
        <v>45238</v>
      </c>
      <c r="B9" s="38"/>
      <c r="C9" s="39"/>
      <c r="D9" s="7">
        <v>5</v>
      </c>
      <c r="E9" s="8">
        <v>2.2400000000000002</v>
      </c>
      <c r="F9" s="9">
        <v>1.26</v>
      </c>
      <c r="G9" s="12">
        <f t="shared" si="0"/>
        <v>1.274</v>
      </c>
      <c r="H9" s="8"/>
      <c r="I9" s="9"/>
      <c r="J9" s="15">
        <v>45</v>
      </c>
      <c r="K9" s="6"/>
    </row>
    <row r="10" spans="1:11" x14ac:dyDescent="0.4">
      <c r="A10" s="5">
        <f t="shared" si="1"/>
        <v>45238</v>
      </c>
      <c r="B10" s="38"/>
      <c r="C10" s="39"/>
      <c r="D10" s="7">
        <v>6</v>
      </c>
      <c r="E10" s="8">
        <v>2.21</v>
      </c>
      <c r="F10" s="9">
        <v>1.272</v>
      </c>
      <c r="G10" s="9">
        <f t="shared" si="0"/>
        <v>1.2853000000000001</v>
      </c>
      <c r="H10" s="8"/>
      <c r="I10" s="9"/>
      <c r="J10" s="15">
        <v>44</v>
      </c>
      <c r="K10" s="6"/>
    </row>
    <row r="11" spans="1:11" x14ac:dyDescent="0.4">
      <c r="A11" s="5">
        <f t="shared" si="1"/>
        <v>45238</v>
      </c>
      <c r="B11" s="38"/>
      <c r="C11" s="39"/>
      <c r="D11" s="7">
        <v>7</v>
      </c>
      <c r="E11" s="8">
        <v>2.2000000000000002</v>
      </c>
      <c r="F11" s="9">
        <v>1.2390000000000001</v>
      </c>
      <c r="G11" s="9">
        <f t="shared" si="0"/>
        <v>1.2530000000000001</v>
      </c>
      <c r="H11" s="8"/>
      <c r="I11" s="9"/>
      <c r="J11" s="15">
        <v>45</v>
      </c>
      <c r="K11" s="6"/>
    </row>
    <row r="12" spans="1:11" x14ac:dyDescent="0.4">
      <c r="A12" s="5">
        <f t="shared" si="1"/>
        <v>45238</v>
      </c>
      <c r="B12" s="38"/>
      <c r="C12" s="39"/>
      <c r="D12" s="7">
        <v>8</v>
      </c>
      <c r="E12" s="8">
        <v>2.2000000000000002</v>
      </c>
      <c r="F12" s="9">
        <v>1.244</v>
      </c>
      <c r="G12" s="9">
        <f t="shared" si="0"/>
        <v>1.2594000000000001</v>
      </c>
      <c r="H12" s="8"/>
      <c r="I12" s="9"/>
      <c r="J12" s="15">
        <v>47</v>
      </c>
      <c r="K12" s="6"/>
    </row>
    <row r="13" spans="1:11" x14ac:dyDescent="0.4">
      <c r="A13" s="5">
        <f t="shared" si="1"/>
        <v>45238</v>
      </c>
      <c r="B13" s="38"/>
      <c r="C13" s="39"/>
      <c r="D13" s="7">
        <v>9</v>
      </c>
      <c r="E13" s="8">
        <v>2.2200000000000002</v>
      </c>
      <c r="F13" s="9">
        <v>1.262</v>
      </c>
      <c r="G13" s="12">
        <f t="shared" si="0"/>
        <v>1.2781</v>
      </c>
      <c r="H13" s="8"/>
      <c r="I13" s="9"/>
      <c r="J13" s="15">
        <v>48</v>
      </c>
      <c r="K13" s="6"/>
    </row>
    <row r="14" spans="1:11" x14ac:dyDescent="0.4">
      <c r="A14" s="5">
        <f t="shared" si="1"/>
        <v>45238</v>
      </c>
      <c r="B14" s="38"/>
      <c r="C14" s="39"/>
      <c r="D14" s="7">
        <v>10</v>
      </c>
      <c r="E14" s="8">
        <v>2.19</v>
      </c>
      <c r="F14" s="9">
        <v>1.232</v>
      </c>
      <c r="G14" s="9">
        <f t="shared" si="0"/>
        <v>1.2481</v>
      </c>
      <c r="H14" s="8"/>
      <c r="I14" s="9"/>
      <c r="J14" s="15">
        <v>48</v>
      </c>
      <c r="K14" s="6"/>
    </row>
    <row r="15" spans="1:11" x14ac:dyDescent="0.4">
      <c r="A15" s="5">
        <f t="shared" si="1"/>
        <v>45238</v>
      </c>
      <c r="B15" s="38"/>
      <c r="C15" s="39"/>
      <c r="D15" s="7">
        <v>11</v>
      </c>
      <c r="E15" s="8">
        <v>2.2000000000000002</v>
      </c>
      <c r="F15" s="9">
        <v>1.25</v>
      </c>
      <c r="G15" s="9">
        <f t="shared" si="0"/>
        <v>1.2661</v>
      </c>
      <c r="H15" s="8"/>
      <c r="I15" s="9"/>
      <c r="J15" s="15">
        <v>48</v>
      </c>
      <c r="K15" s="6"/>
    </row>
    <row r="16" spans="1:11" x14ac:dyDescent="0.4">
      <c r="A16" s="5">
        <f t="shared" si="1"/>
        <v>45238</v>
      </c>
      <c r="B16" s="38"/>
      <c r="C16" s="39"/>
      <c r="D16" s="7">
        <v>12</v>
      </c>
      <c r="E16" s="8">
        <v>2.21</v>
      </c>
      <c r="F16" s="9">
        <v>1.248</v>
      </c>
      <c r="G16" s="9">
        <f t="shared" si="0"/>
        <v>1.2626999999999999</v>
      </c>
      <c r="H16" s="8"/>
      <c r="I16" s="9"/>
      <c r="J16" s="15">
        <v>46</v>
      </c>
      <c r="K16" s="6"/>
    </row>
    <row r="17" spans="1:12" x14ac:dyDescent="0.4">
      <c r="A17" s="5">
        <f t="shared" si="1"/>
        <v>45238</v>
      </c>
      <c r="B17" s="38"/>
      <c r="C17" s="39"/>
      <c r="D17" s="7">
        <v>13</v>
      </c>
      <c r="E17" s="8">
        <v>2.2200000000000002</v>
      </c>
      <c r="F17" s="12">
        <v>1.262</v>
      </c>
      <c r="G17" s="12">
        <f t="shared" si="0"/>
        <v>1.2766999999999999</v>
      </c>
      <c r="H17" s="8"/>
      <c r="I17" s="9"/>
      <c r="J17" s="15">
        <v>46</v>
      </c>
      <c r="K17" s="6"/>
    </row>
    <row r="18" spans="1:12" x14ac:dyDescent="0.4">
      <c r="A18" s="5">
        <f t="shared" si="1"/>
        <v>45238</v>
      </c>
      <c r="B18" s="38"/>
      <c r="C18" s="39"/>
      <c r="D18" s="7">
        <v>14</v>
      </c>
      <c r="E18" s="8">
        <v>2.21</v>
      </c>
      <c r="F18" s="12">
        <v>1.266</v>
      </c>
      <c r="G18" s="12">
        <f t="shared" si="0"/>
        <v>1.2821</v>
      </c>
      <c r="H18" s="8"/>
      <c r="I18" s="9"/>
      <c r="J18" s="15">
        <v>48</v>
      </c>
      <c r="K18" s="6"/>
    </row>
    <row r="19" spans="1:12" x14ac:dyDescent="0.4">
      <c r="A19" s="5">
        <f t="shared" si="1"/>
        <v>45238</v>
      </c>
      <c r="B19" s="38"/>
      <c r="C19" s="39"/>
      <c r="D19" s="7">
        <v>15</v>
      </c>
      <c r="E19" s="8">
        <v>2.2000000000000002</v>
      </c>
      <c r="F19" s="12">
        <v>1.2509999999999999</v>
      </c>
      <c r="G19" s="12">
        <f t="shared" si="0"/>
        <v>1.2670999999999999</v>
      </c>
      <c r="H19" s="16"/>
      <c r="I19" s="12"/>
      <c r="J19" s="15">
        <v>48</v>
      </c>
      <c r="K19" s="6"/>
    </row>
    <row r="20" spans="1:12" x14ac:dyDescent="0.4">
      <c r="A20" s="5">
        <f t="shared" si="1"/>
        <v>45238</v>
      </c>
      <c r="B20" s="38"/>
      <c r="C20" s="39"/>
      <c r="D20" s="7">
        <v>16</v>
      </c>
      <c r="E20" s="8">
        <v>2.2000000000000002</v>
      </c>
      <c r="F20" s="12">
        <v>1.2629999999999999</v>
      </c>
      <c r="G20" s="12">
        <f t="shared" si="0"/>
        <v>1.2805</v>
      </c>
      <c r="H20" s="8"/>
      <c r="I20" s="9"/>
      <c r="J20" s="15">
        <v>50</v>
      </c>
      <c r="K20" s="6"/>
    </row>
    <row r="21" spans="1:12" x14ac:dyDescent="0.4">
      <c r="A21" s="5">
        <f t="shared" si="1"/>
        <v>45238</v>
      </c>
      <c r="B21" s="38"/>
      <c r="C21" s="39"/>
      <c r="D21" s="7">
        <v>17</v>
      </c>
      <c r="E21" s="8">
        <v>2.2000000000000002</v>
      </c>
      <c r="F21" s="12">
        <v>1.2536</v>
      </c>
      <c r="G21" s="12">
        <f t="shared" si="0"/>
        <v>1.2697000000000001</v>
      </c>
      <c r="H21" s="8"/>
      <c r="I21" s="9"/>
      <c r="J21" s="15">
        <v>48</v>
      </c>
      <c r="K21" s="6"/>
    </row>
    <row r="22" spans="1:12" x14ac:dyDescent="0.4">
      <c r="A22" s="5">
        <f t="shared" si="1"/>
        <v>45238</v>
      </c>
      <c r="B22" s="38"/>
      <c r="C22" s="39"/>
      <c r="D22" s="7">
        <v>18</v>
      </c>
      <c r="E22" s="8">
        <v>2.2000000000000002</v>
      </c>
      <c r="F22" s="12">
        <v>1.2390000000000001</v>
      </c>
      <c r="G22" s="12">
        <f t="shared" si="0"/>
        <v>1.2537</v>
      </c>
      <c r="H22" s="8"/>
      <c r="I22" s="9"/>
      <c r="J22" s="15">
        <v>46</v>
      </c>
      <c r="K22" s="6"/>
    </row>
    <row r="23" spans="1:12" x14ac:dyDescent="0.4">
      <c r="A23" s="5">
        <f t="shared" si="1"/>
        <v>45238</v>
      </c>
      <c r="B23" s="38"/>
      <c r="C23" s="39"/>
      <c r="D23" s="7">
        <v>19</v>
      </c>
      <c r="E23" s="8">
        <v>2.2000000000000002</v>
      </c>
      <c r="F23" s="12">
        <v>1.256</v>
      </c>
      <c r="G23" s="12">
        <f t="shared" si="0"/>
        <v>1.2693000000000001</v>
      </c>
      <c r="H23" s="8"/>
      <c r="I23" s="9"/>
      <c r="J23" s="15">
        <v>44</v>
      </c>
      <c r="K23" s="6"/>
    </row>
    <row r="24" spans="1:12" x14ac:dyDescent="0.4">
      <c r="A24" s="5">
        <f t="shared" si="1"/>
        <v>45238</v>
      </c>
      <c r="B24" s="38"/>
      <c r="C24" s="39"/>
      <c r="D24" s="7">
        <v>20</v>
      </c>
      <c r="E24" s="8">
        <v>2.19</v>
      </c>
      <c r="F24" s="9">
        <v>1.238</v>
      </c>
      <c r="G24" s="9">
        <f t="shared" si="0"/>
        <v>1.2526999999999999</v>
      </c>
      <c r="H24" s="8"/>
      <c r="I24" s="9"/>
      <c r="J24" s="15">
        <v>46</v>
      </c>
      <c r="K24" s="6"/>
    </row>
    <row r="25" spans="1:12" ht="17.399999999999999" customHeight="1" x14ac:dyDescent="0.4">
      <c r="A25" s="5">
        <f t="shared" si="1"/>
        <v>45238</v>
      </c>
      <c r="B25" s="38"/>
      <c r="C25" s="39"/>
      <c r="D25" s="7">
        <v>21</v>
      </c>
      <c r="E25" s="8">
        <v>2.21</v>
      </c>
      <c r="F25" s="9">
        <v>1.254</v>
      </c>
      <c r="G25" s="9">
        <f t="shared" si="0"/>
        <v>1.2686999999999999</v>
      </c>
      <c r="H25" s="8"/>
      <c r="I25" s="9"/>
      <c r="J25" s="15">
        <v>46</v>
      </c>
      <c r="K25" s="11"/>
      <c r="L25" s="13"/>
    </row>
    <row r="26" spans="1:12" x14ac:dyDescent="0.4">
      <c r="A26" s="5">
        <f t="shared" si="1"/>
        <v>45238</v>
      </c>
      <c r="B26" s="38"/>
      <c r="C26" s="39"/>
      <c r="D26" s="7">
        <v>22</v>
      </c>
      <c r="E26" s="8">
        <v>2.2000000000000002</v>
      </c>
      <c r="F26" s="9">
        <v>1.2549999999999999</v>
      </c>
      <c r="G26" s="9">
        <f t="shared" si="0"/>
        <v>1.2696999999999998</v>
      </c>
      <c r="H26" s="8"/>
      <c r="I26" s="9"/>
      <c r="J26" s="15">
        <v>46</v>
      </c>
      <c r="K26" s="11"/>
      <c r="L26" s="13"/>
    </row>
    <row r="27" spans="1:12" x14ac:dyDescent="0.4">
      <c r="A27" s="5">
        <f t="shared" si="1"/>
        <v>45238</v>
      </c>
      <c r="B27" s="38"/>
      <c r="C27" s="39"/>
      <c r="D27" s="7">
        <v>23</v>
      </c>
      <c r="E27" s="8">
        <v>2.19</v>
      </c>
      <c r="F27" s="9">
        <v>1.23</v>
      </c>
      <c r="G27" s="9">
        <f t="shared" si="0"/>
        <v>1.2446999999999999</v>
      </c>
      <c r="H27" s="8"/>
      <c r="I27" s="9"/>
      <c r="J27" s="15">
        <v>46</v>
      </c>
      <c r="K27" s="11"/>
      <c r="L27" s="13"/>
    </row>
    <row r="28" spans="1:12" s="10" customFormat="1" x14ac:dyDescent="0.4">
      <c r="A28" s="5">
        <f t="shared" si="1"/>
        <v>45238</v>
      </c>
      <c r="B28" s="38"/>
      <c r="C28" s="39"/>
      <c r="D28" s="7">
        <v>24</v>
      </c>
      <c r="E28" s="8">
        <v>2.2200000000000002</v>
      </c>
      <c r="F28" s="9">
        <v>1.2709999999999999</v>
      </c>
      <c r="G28" s="12">
        <f t="shared" si="0"/>
        <v>1.2849999999999999</v>
      </c>
      <c r="H28" s="8"/>
      <c r="I28" s="9"/>
      <c r="J28" s="15">
        <v>45</v>
      </c>
      <c r="K28" s="11"/>
      <c r="L28" s="13"/>
    </row>
    <row r="30" spans="1:12" ht="146.4" customHeight="1" x14ac:dyDescent="0.4">
      <c r="A30" s="5" t="s">
        <v>12</v>
      </c>
      <c r="B30" s="32" t="s">
        <v>27</v>
      </c>
      <c r="C30" s="33"/>
      <c r="D30" s="33"/>
      <c r="E30" s="34"/>
      <c r="F30" s="14" t="s">
        <v>16</v>
      </c>
      <c r="G30" s="35"/>
      <c r="H30" s="36"/>
      <c r="I30" s="36"/>
      <c r="J30" s="36"/>
      <c r="K30" s="37"/>
    </row>
    <row r="31" spans="1:12" ht="7.95" customHeight="1" x14ac:dyDescent="0.4"/>
    <row r="32" spans="1:12" ht="172.2" customHeight="1" x14ac:dyDescent="0.4">
      <c r="A32" s="20" t="s">
        <v>8</v>
      </c>
      <c r="B32" s="25"/>
      <c r="C32" s="25"/>
      <c r="D32" s="25"/>
      <c r="E32" s="25"/>
      <c r="F32" s="20" t="s">
        <v>9</v>
      </c>
      <c r="G32" s="26"/>
      <c r="H32" s="27"/>
      <c r="I32" s="27"/>
      <c r="J32" s="27"/>
      <c r="K32" s="28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28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20</v>
      </c>
      <c r="C2" s="21" t="s">
        <v>1</v>
      </c>
      <c r="D2" s="29" t="s">
        <v>24</v>
      </c>
      <c r="E2" s="30"/>
      <c r="F2" s="22" t="s">
        <v>18</v>
      </c>
      <c r="G2" s="31" t="s">
        <v>19</v>
      </c>
      <c r="H2" s="31"/>
      <c r="I2" s="31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8" t="s">
        <v>22</v>
      </c>
      <c r="C5" s="39" t="s">
        <v>23</v>
      </c>
      <c r="D5" s="7">
        <v>1</v>
      </c>
      <c r="E5" s="8">
        <v>2.13</v>
      </c>
      <c r="F5" s="9">
        <v>1.2629999999999999</v>
      </c>
      <c r="G5" s="9">
        <f t="shared" ref="G5:G28" si="0">$F5+0.0007*($J5-25)</f>
        <v>1.2797999999999998</v>
      </c>
      <c r="H5" s="8"/>
      <c r="I5" s="9"/>
      <c r="J5" s="15">
        <v>49</v>
      </c>
      <c r="K5" s="6"/>
    </row>
    <row r="6" spans="1:11" x14ac:dyDescent="0.4">
      <c r="A6" s="5">
        <f>A5</f>
        <v>45238</v>
      </c>
      <c r="B6" s="38"/>
      <c r="C6" s="39"/>
      <c r="D6" s="7">
        <v>2</v>
      </c>
      <c r="E6" s="8">
        <v>2.14</v>
      </c>
      <c r="F6" s="9">
        <v>1.2609999999999999</v>
      </c>
      <c r="G6" s="9">
        <f t="shared" si="0"/>
        <v>1.2777999999999998</v>
      </c>
      <c r="H6" s="8"/>
      <c r="I6" s="9"/>
      <c r="J6" s="15">
        <v>49</v>
      </c>
      <c r="K6" s="6"/>
    </row>
    <row r="7" spans="1:11" x14ac:dyDescent="0.4">
      <c r="A7" s="5">
        <f t="shared" ref="A7:A28" si="1">A6</f>
        <v>45238</v>
      </c>
      <c r="B7" s="38"/>
      <c r="C7" s="39"/>
      <c r="D7" s="7">
        <v>3</v>
      </c>
      <c r="E7" s="8">
        <v>2.12</v>
      </c>
      <c r="F7" s="9">
        <v>1.2450000000000001</v>
      </c>
      <c r="G7" s="9">
        <f t="shared" si="0"/>
        <v>1.2618</v>
      </c>
      <c r="H7" s="8"/>
      <c r="I7" s="9"/>
      <c r="J7" s="15">
        <v>49</v>
      </c>
      <c r="K7" s="6"/>
    </row>
    <row r="8" spans="1:11" x14ac:dyDescent="0.4">
      <c r="A8" s="5">
        <f t="shared" si="1"/>
        <v>45238</v>
      </c>
      <c r="B8" s="38"/>
      <c r="C8" s="39"/>
      <c r="D8" s="7">
        <v>4</v>
      </c>
      <c r="E8" s="8">
        <v>2.13</v>
      </c>
      <c r="F8" s="9">
        <v>1.262</v>
      </c>
      <c r="G8" s="9">
        <f t="shared" si="0"/>
        <v>1.2774000000000001</v>
      </c>
      <c r="H8" s="8"/>
      <c r="I8" s="9"/>
      <c r="J8" s="15">
        <v>47</v>
      </c>
      <c r="K8" s="6"/>
    </row>
    <row r="9" spans="1:11" x14ac:dyDescent="0.4">
      <c r="A9" s="5">
        <f t="shared" si="1"/>
        <v>45238</v>
      </c>
      <c r="B9" s="38"/>
      <c r="C9" s="39"/>
      <c r="D9" s="7">
        <v>5</v>
      </c>
      <c r="E9" s="8">
        <v>2.14</v>
      </c>
      <c r="F9" s="9">
        <v>1.27</v>
      </c>
      <c r="G9" s="12">
        <f t="shared" si="0"/>
        <v>1.2861</v>
      </c>
      <c r="H9" s="8"/>
      <c r="I9" s="9"/>
      <c r="J9" s="15">
        <v>48</v>
      </c>
      <c r="K9" s="6"/>
    </row>
    <row r="10" spans="1:11" x14ac:dyDescent="0.4">
      <c r="A10" s="5">
        <f t="shared" si="1"/>
        <v>45238</v>
      </c>
      <c r="B10" s="38"/>
      <c r="C10" s="39"/>
      <c r="D10" s="7">
        <v>6</v>
      </c>
      <c r="E10" s="8">
        <v>2.13</v>
      </c>
      <c r="F10" s="9">
        <v>1.2609999999999999</v>
      </c>
      <c r="G10" s="9">
        <f t="shared" si="0"/>
        <v>1.2764</v>
      </c>
      <c r="H10" s="8"/>
      <c r="I10" s="9"/>
      <c r="J10" s="15">
        <v>47</v>
      </c>
      <c r="K10" s="6"/>
    </row>
    <row r="11" spans="1:11" x14ac:dyDescent="0.4">
      <c r="A11" s="5">
        <f t="shared" si="1"/>
        <v>45238</v>
      </c>
      <c r="B11" s="38"/>
      <c r="C11" s="39"/>
      <c r="D11" s="7">
        <v>7</v>
      </c>
      <c r="E11" s="8">
        <v>2.14</v>
      </c>
      <c r="F11" s="9">
        <v>1.262</v>
      </c>
      <c r="G11" s="9">
        <f t="shared" si="0"/>
        <v>1.2781</v>
      </c>
      <c r="H11" s="8"/>
      <c r="I11" s="9"/>
      <c r="J11" s="15">
        <v>48</v>
      </c>
      <c r="K11" s="6"/>
    </row>
    <row r="12" spans="1:11" x14ac:dyDescent="0.4">
      <c r="A12" s="5">
        <f t="shared" si="1"/>
        <v>45238</v>
      </c>
      <c r="B12" s="38"/>
      <c r="C12" s="39"/>
      <c r="D12" s="7">
        <v>8</v>
      </c>
      <c r="E12" s="8">
        <v>2.13</v>
      </c>
      <c r="F12" s="9">
        <v>1.258</v>
      </c>
      <c r="G12" s="9">
        <f t="shared" si="0"/>
        <v>1.2755000000000001</v>
      </c>
      <c r="H12" s="8"/>
      <c r="I12" s="9"/>
      <c r="J12" s="15">
        <v>50</v>
      </c>
      <c r="K12" s="6"/>
    </row>
    <row r="13" spans="1:11" x14ac:dyDescent="0.4">
      <c r="A13" s="5">
        <f t="shared" si="1"/>
        <v>45238</v>
      </c>
      <c r="B13" s="38"/>
      <c r="C13" s="39"/>
      <c r="D13" s="7">
        <v>9</v>
      </c>
      <c r="E13" s="8">
        <v>2.12</v>
      </c>
      <c r="F13" s="9">
        <v>1.248</v>
      </c>
      <c r="G13" s="12">
        <f t="shared" si="0"/>
        <v>1.2655000000000001</v>
      </c>
      <c r="H13" s="8"/>
      <c r="I13" s="9"/>
      <c r="J13" s="15">
        <v>50</v>
      </c>
      <c r="K13" s="6"/>
    </row>
    <row r="14" spans="1:11" x14ac:dyDescent="0.4">
      <c r="A14" s="5">
        <f t="shared" si="1"/>
        <v>45238</v>
      </c>
      <c r="B14" s="38"/>
      <c r="C14" s="39"/>
      <c r="D14" s="7">
        <v>10</v>
      </c>
      <c r="E14" s="8">
        <v>2.13</v>
      </c>
      <c r="F14" s="9">
        <v>1.2509999999999999</v>
      </c>
      <c r="G14" s="9">
        <f t="shared" si="0"/>
        <v>1.2685</v>
      </c>
      <c r="H14" s="8"/>
      <c r="I14" s="9"/>
      <c r="J14" s="15">
        <v>50</v>
      </c>
      <c r="K14" s="6"/>
    </row>
    <row r="15" spans="1:11" x14ac:dyDescent="0.4">
      <c r="A15" s="5">
        <f t="shared" si="1"/>
        <v>45238</v>
      </c>
      <c r="B15" s="38"/>
      <c r="C15" s="39"/>
      <c r="D15" s="7">
        <v>11</v>
      </c>
      <c r="E15" s="8">
        <v>2.13</v>
      </c>
      <c r="F15" s="9">
        <v>1.258</v>
      </c>
      <c r="G15" s="9">
        <f t="shared" si="0"/>
        <v>1.2755000000000001</v>
      </c>
      <c r="H15" s="8"/>
      <c r="I15" s="9"/>
      <c r="J15" s="15">
        <v>50</v>
      </c>
      <c r="K15" s="6"/>
    </row>
    <row r="16" spans="1:11" x14ac:dyDescent="0.4">
      <c r="A16" s="5">
        <f t="shared" si="1"/>
        <v>45238</v>
      </c>
      <c r="B16" s="38"/>
      <c r="C16" s="39"/>
      <c r="D16" s="7">
        <v>12</v>
      </c>
      <c r="E16" s="8">
        <v>2.14</v>
      </c>
      <c r="F16" s="9">
        <v>1.2669999999999999</v>
      </c>
      <c r="G16" s="9">
        <f t="shared" si="0"/>
        <v>1.2837999999999998</v>
      </c>
      <c r="H16" s="8"/>
      <c r="I16" s="9"/>
      <c r="J16" s="15">
        <v>49</v>
      </c>
      <c r="K16" s="6"/>
    </row>
    <row r="17" spans="1:12" x14ac:dyDescent="0.4">
      <c r="A17" s="5">
        <f t="shared" si="1"/>
        <v>45238</v>
      </c>
      <c r="B17" s="38"/>
      <c r="C17" s="39"/>
      <c r="D17" s="7">
        <v>13</v>
      </c>
      <c r="E17" s="8">
        <v>2.13</v>
      </c>
      <c r="F17" s="12">
        <v>1.2629999999999999</v>
      </c>
      <c r="G17" s="12">
        <f t="shared" si="0"/>
        <v>1.2797999999999998</v>
      </c>
      <c r="H17" s="8"/>
      <c r="I17" s="9"/>
      <c r="J17" s="15">
        <v>49</v>
      </c>
      <c r="K17" s="6"/>
    </row>
    <row r="18" spans="1:12" x14ac:dyDescent="0.4">
      <c r="A18" s="5">
        <f t="shared" si="1"/>
        <v>45238</v>
      </c>
      <c r="B18" s="38"/>
      <c r="C18" s="39"/>
      <c r="D18" s="7">
        <v>14</v>
      </c>
      <c r="E18" s="8">
        <v>2.13</v>
      </c>
      <c r="F18" s="12">
        <v>1.26</v>
      </c>
      <c r="G18" s="12">
        <f t="shared" si="0"/>
        <v>1.2782</v>
      </c>
      <c r="H18" s="8"/>
      <c r="I18" s="9"/>
      <c r="J18" s="15">
        <v>51</v>
      </c>
      <c r="K18" s="6"/>
    </row>
    <row r="19" spans="1:12" x14ac:dyDescent="0.4">
      <c r="A19" s="5">
        <f t="shared" si="1"/>
        <v>45238</v>
      </c>
      <c r="B19" s="38"/>
      <c r="C19" s="39"/>
      <c r="D19" s="7">
        <v>15</v>
      </c>
      <c r="E19" s="8">
        <v>2.13</v>
      </c>
      <c r="F19" s="12">
        <v>1.2589999999999999</v>
      </c>
      <c r="G19" s="12">
        <f t="shared" si="0"/>
        <v>1.2771999999999999</v>
      </c>
      <c r="H19" s="16"/>
      <c r="I19" s="12"/>
      <c r="J19" s="15">
        <v>51</v>
      </c>
      <c r="K19" s="6"/>
    </row>
    <row r="20" spans="1:12" x14ac:dyDescent="0.4">
      <c r="A20" s="5">
        <f t="shared" si="1"/>
        <v>45238</v>
      </c>
      <c r="B20" s="38"/>
      <c r="C20" s="39"/>
      <c r="D20" s="7">
        <v>16</v>
      </c>
      <c r="E20" s="8">
        <v>2.13</v>
      </c>
      <c r="F20" s="12">
        <v>1.254</v>
      </c>
      <c r="G20" s="12">
        <f t="shared" si="0"/>
        <v>1.2722</v>
      </c>
      <c r="H20" s="8"/>
      <c r="I20" s="9"/>
      <c r="J20" s="15">
        <v>51</v>
      </c>
      <c r="K20" s="6"/>
    </row>
    <row r="21" spans="1:12" x14ac:dyDescent="0.4">
      <c r="A21" s="5">
        <f t="shared" si="1"/>
        <v>45238</v>
      </c>
      <c r="B21" s="38"/>
      <c r="C21" s="39"/>
      <c r="D21" s="7">
        <v>17</v>
      </c>
      <c r="E21" s="8">
        <v>2.13</v>
      </c>
      <c r="F21" s="12">
        <v>1.262</v>
      </c>
      <c r="G21" s="12">
        <f t="shared" si="0"/>
        <v>1.2802</v>
      </c>
      <c r="H21" s="8"/>
      <c r="I21" s="9"/>
      <c r="J21" s="15">
        <v>51</v>
      </c>
      <c r="K21" s="6"/>
    </row>
    <row r="22" spans="1:12" x14ac:dyDescent="0.4">
      <c r="A22" s="5">
        <f t="shared" si="1"/>
        <v>45238</v>
      </c>
      <c r="B22" s="38"/>
      <c r="C22" s="39"/>
      <c r="D22" s="7">
        <v>18</v>
      </c>
      <c r="E22" s="8">
        <v>2.13</v>
      </c>
      <c r="F22" s="12">
        <v>1.2609999999999999</v>
      </c>
      <c r="G22" s="12">
        <f t="shared" si="0"/>
        <v>1.2777999999999998</v>
      </c>
      <c r="H22" s="8"/>
      <c r="I22" s="9"/>
      <c r="J22" s="15">
        <v>49</v>
      </c>
      <c r="K22" s="6"/>
    </row>
    <row r="23" spans="1:12" x14ac:dyDescent="0.4">
      <c r="A23" s="5">
        <f t="shared" si="1"/>
        <v>45238</v>
      </c>
      <c r="B23" s="38"/>
      <c r="C23" s="39"/>
      <c r="D23" s="7">
        <v>19</v>
      </c>
      <c r="E23" s="8">
        <v>2.13</v>
      </c>
      <c r="F23" s="12">
        <v>1.2549999999999999</v>
      </c>
      <c r="G23" s="12">
        <f t="shared" si="0"/>
        <v>1.2704</v>
      </c>
      <c r="H23" s="8"/>
      <c r="I23" s="9"/>
      <c r="J23" s="15">
        <v>47</v>
      </c>
      <c r="K23" s="6"/>
    </row>
    <row r="24" spans="1:12" x14ac:dyDescent="0.4">
      <c r="A24" s="5">
        <f t="shared" si="1"/>
        <v>45238</v>
      </c>
      <c r="B24" s="38"/>
      <c r="C24" s="39"/>
      <c r="D24" s="7">
        <v>20</v>
      </c>
      <c r="E24" s="8">
        <v>2.13</v>
      </c>
      <c r="F24" s="9">
        <v>1.26</v>
      </c>
      <c r="G24" s="9">
        <f t="shared" si="0"/>
        <v>1.2767999999999999</v>
      </c>
      <c r="H24" s="8"/>
      <c r="I24" s="9"/>
      <c r="J24" s="15">
        <v>49</v>
      </c>
      <c r="K24" s="6"/>
    </row>
    <row r="25" spans="1:12" ht="17.399999999999999" customHeight="1" x14ac:dyDescent="0.4">
      <c r="A25" s="5">
        <f t="shared" si="1"/>
        <v>45238</v>
      </c>
      <c r="B25" s="38"/>
      <c r="C25" s="39"/>
      <c r="D25" s="7">
        <v>21</v>
      </c>
      <c r="E25" s="8">
        <v>2.14</v>
      </c>
      <c r="F25" s="9">
        <v>1.2629999999999999</v>
      </c>
      <c r="G25" s="9">
        <f t="shared" si="0"/>
        <v>1.2805</v>
      </c>
      <c r="H25" s="8"/>
      <c r="I25" s="9"/>
      <c r="J25" s="15">
        <v>50</v>
      </c>
      <c r="K25" s="11"/>
      <c r="L25" s="13"/>
    </row>
    <row r="26" spans="1:12" x14ac:dyDescent="0.4">
      <c r="A26" s="5">
        <f t="shared" si="1"/>
        <v>45238</v>
      </c>
      <c r="B26" s="38"/>
      <c r="C26" s="39"/>
      <c r="D26" s="7">
        <v>22</v>
      </c>
      <c r="E26" s="8">
        <v>2.13</v>
      </c>
      <c r="F26" s="9">
        <v>1.26</v>
      </c>
      <c r="G26" s="9">
        <f t="shared" si="0"/>
        <v>1.2775000000000001</v>
      </c>
      <c r="H26" s="8"/>
      <c r="I26" s="9"/>
      <c r="J26" s="15">
        <v>50</v>
      </c>
      <c r="K26" s="11"/>
      <c r="L26" s="13"/>
    </row>
    <row r="27" spans="1:12" x14ac:dyDescent="0.4">
      <c r="A27" s="5">
        <f t="shared" si="1"/>
        <v>45238</v>
      </c>
      <c r="B27" s="38"/>
      <c r="C27" s="39"/>
      <c r="D27" s="7">
        <v>23</v>
      </c>
      <c r="E27" s="8">
        <v>2.14</v>
      </c>
      <c r="F27" s="9">
        <v>1.264</v>
      </c>
      <c r="G27" s="9">
        <f t="shared" si="0"/>
        <v>1.2815000000000001</v>
      </c>
      <c r="H27" s="8"/>
      <c r="I27" s="9"/>
      <c r="J27" s="15">
        <v>50</v>
      </c>
      <c r="K27" s="11"/>
      <c r="L27" s="13"/>
    </row>
    <row r="28" spans="1:12" s="10" customFormat="1" x14ac:dyDescent="0.4">
      <c r="A28" s="5">
        <f t="shared" si="1"/>
        <v>45238</v>
      </c>
      <c r="B28" s="38"/>
      <c r="C28" s="39"/>
      <c r="D28" s="7">
        <v>24</v>
      </c>
      <c r="E28" s="8">
        <v>2.14</v>
      </c>
      <c r="F28" s="9">
        <v>1.2669999999999999</v>
      </c>
      <c r="G28" s="12">
        <f t="shared" si="0"/>
        <v>1.2830999999999999</v>
      </c>
      <c r="H28" s="8"/>
      <c r="I28" s="9"/>
      <c r="J28" s="15">
        <v>48</v>
      </c>
      <c r="K28" s="11"/>
      <c r="L28" s="13"/>
    </row>
    <row r="30" spans="1:12" ht="146.4" customHeight="1" x14ac:dyDescent="0.4">
      <c r="A30" s="5" t="s">
        <v>12</v>
      </c>
      <c r="B30" s="32" t="s">
        <v>28</v>
      </c>
      <c r="C30" s="33"/>
      <c r="D30" s="33"/>
      <c r="E30" s="34"/>
      <c r="F30" s="14" t="s">
        <v>16</v>
      </c>
      <c r="G30" s="35"/>
      <c r="H30" s="36"/>
      <c r="I30" s="36"/>
      <c r="J30" s="36"/>
      <c r="K30" s="37"/>
    </row>
    <row r="31" spans="1:12" ht="7.95" customHeight="1" x14ac:dyDescent="0.4"/>
    <row r="32" spans="1:12" ht="172.2" customHeight="1" x14ac:dyDescent="0.4">
      <c r="A32" s="22" t="s">
        <v>8</v>
      </c>
      <c r="B32" s="25"/>
      <c r="C32" s="25"/>
      <c r="D32" s="25"/>
      <c r="E32" s="25"/>
      <c r="F32" s="22" t="s">
        <v>9</v>
      </c>
      <c r="G32" s="26"/>
      <c r="H32" s="27"/>
      <c r="I32" s="27"/>
      <c r="J32" s="27"/>
      <c r="K32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20</v>
      </c>
      <c r="C2" s="21" t="s">
        <v>1</v>
      </c>
      <c r="D2" s="29" t="s">
        <v>21</v>
      </c>
      <c r="E2" s="30"/>
      <c r="F2" s="22" t="s">
        <v>18</v>
      </c>
      <c r="G2" s="31" t="s">
        <v>19</v>
      </c>
      <c r="H2" s="31"/>
      <c r="I2" s="31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8" t="s">
        <v>22</v>
      </c>
      <c r="C5" s="39" t="s">
        <v>23</v>
      </c>
      <c r="D5" s="7">
        <v>1</v>
      </c>
      <c r="E5" s="8">
        <v>2.17</v>
      </c>
      <c r="F5" s="9">
        <v>1.2889999999999999</v>
      </c>
      <c r="G5" s="9">
        <f t="shared" ref="G5:G28" si="0">$F5+0.0007*($J5-25)</f>
        <v>1.2952999999999999</v>
      </c>
      <c r="H5" s="8"/>
      <c r="I5" s="9"/>
      <c r="J5" s="15">
        <v>34</v>
      </c>
      <c r="K5" s="6"/>
    </row>
    <row r="6" spans="1:11" x14ac:dyDescent="0.4">
      <c r="A6" s="5">
        <f>A5</f>
        <v>45238</v>
      </c>
      <c r="B6" s="38"/>
      <c r="C6" s="39"/>
      <c r="D6" s="7">
        <v>2</v>
      </c>
      <c r="E6" s="8">
        <v>2.1800000000000002</v>
      </c>
      <c r="F6" s="9">
        <v>1.296</v>
      </c>
      <c r="G6" s="9">
        <f t="shared" si="0"/>
        <v>1.3029999999999999</v>
      </c>
      <c r="H6" s="8"/>
      <c r="I6" s="9"/>
      <c r="J6" s="15">
        <v>35</v>
      </c>
      <c r="K6" s="6"/>
    </row>
    <row r="7" spans="1:11" x14ac:dyDescent="0.4">
      <c r="A7" s="5">
        <f t="shared" ref="A7:A28" si="1">A6</f>
        <v>45238</v>
      </c>
      <c r="B7" s="38"/>
      <c r="C7" s="39"/>
      <c r="D7" s="7">
        <v>3</v>
      </c>
      <c r="E7" s="8">
        <v>2.16</v>
      </c>
      <c r="F7" s="9">
        <v>1.2869999999999999</v>
      </c>
      <c r="G7" s="9">
        <f t="shared" si="0"/>
        <v>1.2932999999999999</v>
      </c>
      <c r="H7" s="8"/>
      <c r="I7" s="9"/>
      <c r="J7" s="15">
        <v>34</v>
      </c>
      <c r="K7" s="6"/>
    </row>
    <row r="8" spans="1:11" x14ac:dyDescent="0.4">
      <c r="A8" s="5">
        <f t="shared" si="1"/>
        <v>45238</v>
      </c>
      <c r="B8" s="38"/>
      <c r="C8" s="39"/>
      <c r="D8" s="7">
        <v>4</v>
      </c>
      <c r="E8" s="8">
        <v>2.17</v>
      </c>
      <c r="F8" s="9">
        <v>1.2889999999999999</v>
      </c>
      <c r="G8" s="9">
        <f t="shared" si="0"/>
        <v>1.2959999999999998</v>
      </c>
      <c r="H8" s="8"/>
      <c r="I8" s="9"/>
      <c r="J8" s="15">
        <v>35</v>
      </c>
      <c r="K8" s="6"/>
    </row>
    <row r="9" spans="1:11" x14ac:dyDescent="0.4">
      <c r="A9" s="5">
        <f t="shared" si="1"/>
        <v>45238</v>
      </c>
      <c r="B9" s="38"/>
      <c r="C9" s="39"/>
      <c r="D9" s="7">
        <v>5</v>
      </c>
      <c r="E9" s="8">
        <v>2.17</v>
      </c>
      <c r="F9" s="9">
        <v>1.2969999999999999</v>
      </c>
      <c r="G9" s="12">
        <f t="shared" si="0"/>
        <v>1.3039999999999998</v>
      </c>
      <c r="H9" s="8"/>
      <c r="I9" s="9"/>
      <c r="J9" s="15">
        <v>35</v>
      </c>
      <c r="K9" s="6"/>
    </row>
    <row r="10" spans="1:11" x14ac:dyDescent="0.4">
      <c r="A10" s="5">
        <f t="shared" si="1"/>
        <v>45238</v>
      </c>
      <c r="B10" s="38"/>
      <c r="C10" s="39"/>
      <c r="D10" s="7">
        <v>6</v>
      </c>
      <c r="E10" s="8">
        <v>2.1800000000000002</v>
      </c>
      <c r="F10" s="9">
        <v>1.2949999999999999</v>
      </c>
      <c r="G10" s="9">
        <f t="shared" si="0"/>
        <v>1.3019999999999998</v>
      </c>
      <c r="H10" s="8"/>
      <c r="I10" s="9"/>
      <c r="J10" s="15">
        <v>35</v>
      </c>
      <c r="K10" s="6"/>
    </row>
    <row r="11" spans="1:11" x14ac:dyDescent="0.4">
      <c r="A11" s="5">
        <f t="shared" si="1"/>
        <v>45238</v>
      </c>
      <c r="B11" s="38"/>
      <c r="C11" s="39"/>
      <c r="D11" s="7">
        <v>7</v>
      </c>
      <c r="E11" s="8">
        <v>2.17</v>
      </c>
      <c r="F11" s="9">
        <v>1.2969999999999999</v>
      </c>
      <c r="G11" s="9">
        <f t="shared" si="0"/>
        <v>1.3047</v>
      </c>
      <c r="H11" s="8"/>
      <c r="I11" s="9"/>
      <c r="J11" s="15">
        <v>36</v>
      </c>
      <c r="K11" s="6"/>
    </row>
    <row r="12" spans="1:11" x14ac:dyDescent="0.4">
      <c r="A12" s="5">
        <f t="shared" si="1"/>
        <v>45238</v>
      </c>
      <c r="B12" s="38"/>
      <c r="C12" s="39"/>
      <c r="D12" s="7">
        <v>8</v>
      </c>
      <c r="E12" s="8">
        <v>2.17</v>
      </c>
      <c r="F12" s="9">
        <v>1.2909999999999999</v>
      </c>
      <c r="G12" s="9">
        <f t="shared" si="0"/>
        <v>1.2987</v>
      </c>
      <c r="H12" s="8"/>
      <c r="I12" s="9"/>
      <c r="J12" s="15">
        <v>36</v>
      </c>
      <c r="K12" s="6"/>
    </row>
    <row r="13" spans="1:11" x14ac:dyDescent="0.4">
      <c r="A13" s="5">
        <f t="shared" si="1"/>
        <v>45238</v>
      </c>
      <c r="B13" s="38"/>
      <c r="C13" s="39"/>
      <c r="D13" s="7">
        <v>9</v>
      </c>
      <c r="E13" s="8">
        <v>2.17</v>
      </c>
      <c r="F13" s="9">
        <v>1.2809999999999999</v>
      </c>
      <c r="G13" s="12">
        <f t="shared" si="0"/>
        <v>1.2887</v>
      </c>
      <c r="H13" s="8"/>
      <c r="I13" s="9"/>
      <c r="J13" s="15">
        <v>36</v>
      </c>
      <c r="K13" s="6"/>
    </row>
    <row r="14" spans="1:11" x14ac:dyDescent="0.4">
      <c r="A14" s="5">
        <f t="shared" si="1"/>
        <v>45238</v>
      </c>
      <c r="B14" s="38"/>
      <c r="C14" s="39"/>
      <c r="D14" s="7">
        <v>10</v>
      </c>
      <c r="E14" s="8">
        <v>2.16</v>
      </c>
      <c r="F14" s="9">
        <v>1.2849999999999999</v>
      </c>
      <c r="G14" s="9">
        <f t="shared" si="0"/>
        <v>1.2933999999999999</v>
      </c>
      <c r="H14" s="8"/>
      <c r="I14" s="9"/>
      <c r="J14" s="15">
        <v>37</v>
      </c>
      <c r="K14" s="6"/>
    </row>
    <row r="15" spans="1:11" x14ac:dyDescent="0.4">
      <c r="A15" s="5">
        <f t="shared" si="1"/>
        <v>45238</v>
      </c>
      <c r="B15" s="38"/>
      <c r="C15" s="39"/>
      <c r="D15" s="7">
        <v>11</v>
      </c>
      <c r="E15" s="8">
        <v>2.16</v>
      </c>
      <c r="F15" s="9">
        <v>1.2769999999999999</v>
      </c>
      <c r="G15" s="9">
        <f t="shared" si="0"/>
        <v>1.2853999999999999</v>
      </c>
      <c r="H15" s="8"/>
      <c r="I15" s="9"/>
      <c r="J15" s="15">
        <v>37</v>
      </c>
      <c r="K15" s="6"/>
    </row>
    <row r="16" spans="1:11" x14ac:dyDescent="0.4">
      <c r="A16" s="5">
        <f t="shared" si="1"/>
        <v>45238</v>
      </c>
      <c r="B16" s="38"/>
      <c r="C16" s="39"/>
      <c r="D16" s="7">
        <v>12</v>
      </c>
      <c r="E16" s="8">
        <v>2.17</v>
      </c>
      <c r="F16" s="9">
        <v>1.2949999999999999</v>
      </c>
      <c r="G16" s="9">
        <f t="shared" si="0"/>
        <v>1.3027</v>
      </c>
      <c r="H16" s="8"/>
      <c r="I16" s="9"/>
      <c r="J16" s="15">
        <v>36</v>
      </c>
      <c r="K16" s="6"/>
    </row>
    <row r="17" spans="1:12" x14ac:dyDescent="0.4">
      <c r="A17" s="5">
        <f t="shared" si="1"/>
        <v>45238</v>
      </c>
      <c r="B17" s="38"/>
      <c r="C17" s="39"/>
      <c r="D17" s="7">
        <v>13</v>
      </c>
      <c r="E17" s="8">
        <v>2.17</v>
      </c>
      <c r="F17" s="12">
        <v>1.292</v>
      </c>
      <c r="G17" s="12">
        <f t="shared" si="0"/>
        <v>1.2997000000000001</v>
      </c>
      <c r="H17" s="8"/>
      <c r="I17" s="9"/>
      <c r="J17" s="15">
        <v>36</v>
      </c>
      <c r="K17" s="6"/>
    </row>
    <row r="18" spans="1:12" x14ac:dyDescent="0.4">
      <c r="A18" s="5">
        <f t="shared" si="1"/>
        <v>45238</v>
      </c>
      <c r="B18" s="38"/>
      <c r="C18" s="39"/>
      <c r="D18" s="7">
        <v>14</v>
      </c>
      <c r="E18" s="8">
        <v>2.17</v>
      </c>
      <c r="F18" s="12">
        <v>1.2929999999999999</v>
      </c>
      <c r="G18" s="12">
        <f t="shared" si="0"/>
        <v>1.3007</v>
      </c>
      <c r="H18" s="8"/>
      <c r="I18" s="9"/>
      <c r="J18" s="15">
        <v>36</v>
      </c>
      <c r="K18" s="6"/>
    </row>
    <row r="19" spans="1:12" x14ac:dyDescent="0.4">
      <c r="A19" s="5">
        <f t="shared" si="1"/>
        <v>45238</v>
      </c>
      <c r="B19" s="38"/>
      <c r="C19" s="39"/>
      <c r="D19" s="7">
        <v>15</v>
      </c>
      <c r="E19" s="8">
        <v>2.16</v>
      </c>
      <c r="F19" s="12">
        <v>1.29</v>
      </c>
      <c r="G19" s="12">
        <f t="shared" si="0"/>
        <v>1.2977000000000001</v>
      </c>
      <c r="H19" s="16"/>
      <c r="I19" s="12"/>
      <c r="J19" s="15">
        <v>36</v>
      </c>
      <c r="K19" s="6"/>
    </row>
    <row r="20" spans="1:12" x14ac:dyDescent="0.4">
      <c r="A20" s="5">
        <f t="shared" si="1"/>
        <v>45238</v>
      </c>
      <c r="B20" s="38"/>
      <c r="C20" s="39"/>
      <c r="D20" s="7">
        <v>16</v>
      </c>
      <c r="E20" s="8">
        <v>2.14</v>
      </c>
      <c r="F20" s="12">
        <v>1.266</v>
      </c>
      <c r="G20" s="12">
        <f t="shared" si="0"/>
        <v>1.2744</v>
      </c>
      <c r="H20" s="8"/>
      <c r="I20" s="9"/>
      <c r="J20" s="15">
        <v>37</v>
      </c>
      <c r="K20" s="6"/>
    </row>
    <row r="21" spans="1:12" x14ac:dyDescent="0.4">
      <c r="A21" s="5">
        <f t="shared" si="1"/>
        <v>45238</v>
      </c>
      <c r="B21" s="38"/>
      <c r="C21" s="39"/>
      <c r="D21" s="7">
        <v>17</v>
      </c>
      <c r="E21" s="8">
        <v>2.16</v>
      </c>
      <c r="F21" s="12">
        <v>1.2769999999999999</v>
      </c>
      <c r="G21" s="12">
        <f t="shared" si="0"/>
        <v>1.2853999999999999</v>
      </c>
      <c r="H21" s="8"/>
      <c r="I21" s="9"/>
      <c r="J21" s="15">
        <v>37</v>
      </c>
      <c r="K21" s="6"/>
    </row>
    <row r="22" spans="1:12" x14ac:dyDescent="0.4">
      <c r="A22" s="5">
        <f t="shared" si="1"/>
        <v>45238</v>
      </c>
      <c r="B22" s="38"/>
      <c r="C22" s="39"/>
      <c r="D22" s="7">
        <v>18</v>
      </c>
      <c r="E22" s="8">
        <v>2.16</v>
      </c>
      <c r="F22" s="12">
        <v>1.29</v>
      </c>
      <c r="G22" s="12">
        <f t="shared" si="0"/>
        <v>1.2984</v>
      </c>
      <c r="H22" s="8"/>
      <c r="I22" s="9"/>
      <c r="J22" s="15">
        <v>37</v>
      </c>
      <c r="K22" s="6"/>
    </row>
    <row r="23" spans="1:12" x14ac:dyDescent="0.4">
      <c r="A23" s="5">
        <f t="shared" si="1"/>
        <v>45238</v>
      </c>
      <c r="B23" s="38"/>
      <c r="C23" s="39"/>
      <c r="D23" s="7">
        <v>19</v>
      </c>
      <c r="E23" s="8">
        <v>2.17</v>
      </c>
      <c r="F23" s="12">
        <v>1.298</v>
      </c>
      <c r="G23" s="12">
        <f t="shared" si="0"/>
        <v>1.3064</v>
      </c>
      <c r="H23" s="8"/>
      <c r="I23" s="9"/>
      <c r="J23" s="15">
        <v>37</v>
      </c>
      <c r="K23" s="6"/>
    </row>
    <row r="24" spans="1:12" x14ac:dyDescent="0.4">
      <c r="A24" s="5">
        <f t="shared" si="1"/>
        <v>45238</v>
      </c>
      <c r="B24" s="38"/>
      <c r="C24" s="39"/>
      <c r="D24" s="7">
        <v>20</v>
      </c>
      <c r="E24" s="8">
        <v>2.17</v>
      </c>
      <c r="F24" s="9">
        <v>1.2909999999999999</v>
      </c>
      <c r="G24" s="9">
        <f t="shared" si="0"/>
        <v>1.2993999999999999</v>
      </c>
      <c r="H24" s="8"/>
      <c r="I24" s="9"/>
      <c r="J24" s="15">
        <v>37</v>
      </c>
      <c r="K24" s="6"/>
    </row>
    <row r="25" spans="1:12" ht="17.399999999999999" customHeight="1" x14ac:dyDescent="0.4">
      <c r="A25" s="5">
        <f t="shared" si="1"/>
        <v>45238</v>
      </c>
      <c r="B25" s="38"/>
      <c r="C25" s="39"/>
      <c r="D25" s="7">
        <v>21</v>
      </c>
      <c r="E25" s="8">
        <v>2.19</v>
      </c>
      <c r="F25" s="9">
        <v>1.2889999999999999</v>
      </c>
      <c r="G25" s="9">
        <f t="shared" si="0"/>
        <v>1.2973999999999999</v>
      </c>
      <c r="H25" s="8"/>
      <c r="I25" s="9"/>
      <c r="J25" s="15">
        <v>37</v>
      </c>
      <c r="K25" s="11"/>
      <c r="L25" s="13"/>
    </row>
    <row r="26" spans="1:12" x14ac:dyDescent="0.4">
      <c r="A26" s="5">
        <f t="shared" si="1"/>
        <v>45238</v>
      </c>
      <c r="B26" s="38"/>
      <c r="C26" s="39"/>
      <c r="D26" s="7">
        <v>22</v>
      </c>
      <c r="E26" s="8">
        <v>2.16</v>
      </c>
      <c r="F26" s="9">
        <v>1.2889999999999999</v>
      </c>
      <c r="G26" s="9">
        <f t="shared" si="0"/>
        <v>1.2973999999999999</v>
      </c>
      <c r="H26" s="8"/>
      <c r="I26" s="9"/>
      <c r="J26" s="15">
        <v>37</v>
      </c>
      <c r="K26" s="11"/>
      <c r="L26" s="13"/>
    </row>
    <row r="27" spans="1:12" x14ac:dyDescent="0.4">
      <c r="A27" s="5">
        <f t="shared" si="1"/>
        <v>45238</v>
      </c>
      <c r="B27" s="38"/>
      <c r="C27" s="39"/>
      <c r="D27" s="7">
        <v>23</v>
      </c>
      <c r="E27" s="8">
        <v>2.16</v>
      </c>
      <c r="F27" s="9">
        <v>1.2849999999999999</v>
      </c>
      <c r="G27" s="9">
        <f t="shared" si="0"/>
        <v>1.2933999999999999</v>
      </c>
      <c r="H27" s="8"/>
      <c r="I27" s="9"/>
      <c r="J27" s="15">
        <v>37</v>
      </c>
      <c r="K27" s="11"/>
      <c r="L27" s="13"/>
    </row>
    <row r="28" spans="1:12" s="10" customFormat="1" x14ac:dyDescent="0.4">
      <c r="A28" s="5">
        <f t="shared" si="1"/>
        <v>45238</v>
      </c>
      <c r="B28" s="38"/>
      <c r="C28" s="39"/>
      <c r="D28" s="7">
        <v>24</v>
      </c>
      <c r="E28" s="8">
        <v>2.17</v>
      </c>
      <c r="F28" s="9">
        <v>1.2909999999999999</v>
      </c>
      <c r="G28" s="12">
        <f t="shared" si="0"/>
        <v>1.2993999999999999</v>
      </c>
      <c r="H28" s="8"/>
      <c r="I28" s="9"/>
      <c r="J28" s="15">
        <v>37</v>
      </c>
      <c r="K28" s="11"/>
      <c r="L28" s="13"/>
    </row>
    <row r="30" spans="1:12" ht="146.4" customHeight="1" x14ac:dyDescent="0.4">
      <c r="A30" s="5" t="s">
        <v>12</v>
      </c>
      <c r="B30" s="32" t="s">
        <v>29</v>
      </c>
      <c r="C30" s="33"/>
      <c r="D30" s="33"/>
      <c r="E30" s="34"/>
      <c r="F30" s="14" t="s">
        <v>16</v>
      </c>
      <c r="G30" s="35"/>
      <c r="H30" s="36"/>
      <c r="I30" s="36"/>
      <c r="J30" s="36"/>
      <c r="K30" s="37"/>
    </row>
    <row r="31" spans="1:12" ht="7.95" customHeight="1" x14ac:dyDescent="0.4"/>
    <row r="32" spans="1:12" ht="172.2" customHeight="1" x14ac:dyDescent="0.4">
      <c r="A32" s="22" t="s">
        <v>8</v>
      </c>
      <c r="B32" s="25"/>
      <c r="C32" s="25"/>
      <c r="D32" s="25"/>
      <c r="E32" s="25"/>
      <c r="F32" s="22" t="s">
        <v>9</v>
      </c>
      <c r="G32" s="26"/>
      <c r="H32" s="27"/>
      <c r="I32" s="27"/>
      <c r="J32" s="27"/>
      <c r="K32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36" zoomScale="85" zoomScaleNormal="85" workbookViewId="0">
      <selection activeCell="L55" sqref="L5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20</v>
      </c>
      <c r="C2" s="21" t="s">
        <v>1</v>
      </c>
      <c r="D2" s="29" t="s">
        <v>25</v>
      </c>
      <c r="E2" s="30"/>
      <c r="F2" s="22" t="s">
        <v>18</v>
      </c>
      <c r="G2" s="31" t="s">
        <v>19</v>
      </c>
      <c r="H2" s="31"/>
      <c r="I2" s="31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8" t="s">
        <v>22</v>
      </c>
      <c r="C5" s="39" t="s">
        <v>23</v>
      </c>
      <c r="D5" s="7">
        <v>1</v>
      </c>
      <c r="E5" s="8">
        <v>2.14</v>
      </c>
      <c r="F5" s="9">
        <v>1.2669999999999999</v>
      </c>
      <c r="G5" s="9">
        <f t="shared" ref="G5:G28" si="0">$F5+0.0007*($J5-25)</f>
        <v>1.2739999999999998</v>
      </c>
      <c r="H5" s="8"/>
      <c r="I5" s="9"/>
      <c r="J5" s="15">
        <v>35</v>
      </c>
      <c r="K5" s="6"/>
    </row>
    <row r="6" spans="1:11" x14ac:dyDescent="0.4">
      <c r="A6" s="5">
        <f>A5</f>
        <v>45238</v>
      </c>
      <c r="B6" s="38"/>
      <c r="C6" s="39"/>
      <c r="D6" s="7">
        <v>2</v>
      </c>
      <c r="E6" s="8">
        <v>2.15</v>
      </c>
      <c r="F6" s="9">
        <v>1.28</v>
      </c>
      <c r="G6" s="9">
        <f t="shared" si="0"/>
        <v>1.2877000000000001</v>
      </c>
      <c r="H6" s="8"/>
      <c r="I6" s="9"/>
      <c r="J6" s="15">
        <v>36</v>
      </c>
      <c r="K6" s="6"/>
    </row>
    <row r="7" spans="1:11" x14ac:dyDescent="0.4">
      <c r="A7" s="5">
        <f t="shared" ref="A7:A28" si="1">A6</f>
        <v>45238</v>
      </c>
      <c r="B7" s="38"/>
      <c r="C7" s="39"/>
      <c r="D7" s="7">
        <v>3</v>
      </c>
      <c r="E7" s="8">
        <v>2.11</v>
      </c>
      <c r="F7" s="9">
        <v>1.246</v>
      </c>
      <c r="G7" s="9">
        <f t="shared" si="0"/>
        <v>1.2537</v>
      </c>
      <c r="H7" s="8"/>
      <c r="I7" s="9"/>
      <c r="J7" s="15">
        <v>36</v>
      </c>
      <c r="K7" s="6"/>
    </row>
    <row r="8" spans="1:11" x14ac:dyDescent="0.4">
      <c r="A8" s="5">
        <f t="shared" si="1"/>
        <v>45238</v>
      </c>
      <c r="B8" s="38"/>
      <c r="C8" s="39"/>
      <c r="D8" s="7">
        <v>4</v>
      </c>
      <c r="E8" s="8">
        <v>2.14</v>
      </c>
      <c r="F8" s="9">
        <v>1.2789999999999999</v>
      </c>
      <c r="G8" s="9">
        <f t="shared" si="0"/>
        <v>1.2867</v>
      </c>
      <c r="H8" s="8"/>
      <c r="I8" s="9"/>
      <c r="J8" s="15">
        <v>36</v>
      </c>
      <c r="K8" s="6"/>
    </row>
    <row r="9" spans="1:11" x14ac:dyDescent="0.4">
      <c r="A9" s="5">
        <f t="shared" si="1"/>
        <v>45238</v>
      </c>
      <c r="B9" s="38"/>
      <c r="C9" s="39"/>
      <c r="D9" s="7">
        <v>5</v>
      </c>
      <c r="E9" s="8">
        <v>2.14</v>
      </c>
      <c r="F9" s="9">
        <v>1.2749999999999999</v>
      </c>
      <c r="G9" s="12">
        <f t="shared" si="0"/>
        <v>1.2827</v>
      </c>
      <c r="H9" s="8"/>
      <c r="I9" s="9"/>
      <c r="J9" s="15">
        <v>36</v>
      </c>
      <c r="K9" s="6"/>
    </row>
    <row r="10" spans="1:11" x14ac:dyDescent="0.4">
      <c r="A10" s="5">
        <f t="shared" si="1"/>
        <v>45238</v>
      </c>
      <c r="B10" s="38"/>
      <c r="C10" s="39"/>
      <c r="D10" s="7">
        <v>6</v>
      </c>
      <c r="E10" s="8">
        <v>2.13</v>
      </c>
      <c r="F10" s="9">
        <v>1.272</v>
      </c>
      <c r="G10" s="9">
        <f t="shared" si="0"/>
        <v>1.2797000000000001</v>
      </c>
      <c r="H10" s="8"/>
      <c r="I10" s="9"/>
      <c r="J10" s="15">
        <v>36</v>
      </c>
      <c r="K10" s="6"/>
    </row>
    <row r="11" spans="1:11" x14ac:dyDescent="0.4">
      <c r="A11" s="5">
        <f t="shared" si="1"/>
        <v>45238</v>
      </c>
      <c r="B11" s="38"/>
      <c r="C11" s="39"/>
      <c r="D11" s="7">
        <v>7</v>
      </c>
      <c r="E11" s="8">
        <v>2.15</v>
      </c>
      <c r="F11" s="9">
        <v>1.28</v>
      </c>
      <c r="G11" s="9">
        <f t="shared" si="0"/>
        <v>1.2877000000000001</v>
      </c>
      <c r="H11" s="8"/>
      <c r="I11" s="9"/>
      <c r="J11" s="15">
        <v>36</v>
      </c>
      <c r="K11" s="6"/>
    </row>
    <row r="12" spans="1:11" x14ac:dyDescent="0.4">
      <c r="A12" s="5">
        <f t="shared" si="1"/>
        <v>45238</v>
      </c>
      <c r="B12" s="38"/>
      <c r="C12" s="39"/>
      <c r="D12" s="7">
        <v>8</v>
      </c>
      <c r="E12" s="8">
        <v>2.13</v>
      </c>
      <c r="F12" s="9">
        <v>1.266</v>
      </c>
      <c r="G12" s="9">
        <f t="shared" si="0"/>
        <v>1.2744</v>
      </c>
      <c r="H12" s="8"/>
      <c r="I12" s="9"/>
      <c r="J12" s="15">
        <v>37</v>
      </c>
      <c r="K12" s="6"/>
    </row>
    <row r="13" spans="1:11" x14ac:dyDescent="0.4">
      <c r="A13" s="5">
        <f t="shared" si="1"/>
        <v>45238</v>
      </c>
      <c r="B13" s="38"/>
      <c r="C13" s="39"/>
      <c r="D13" s="7">
        <v>9</v>
      </c>
      <c r="E13" s="23">
        <v>1.98</v>
      </c>
      <c r="F13" s="24">
        <v>1.052</v>
      </c>
      <c r="G13" s="24">
        <f t="shared" si="0"/>
        <v>1.0618000000000001</v>
      </c>
      <c r="H13" s="8"/>
      <c r="I13" s="9"/>
      <c r="J13" s="15">
        <v>39</v>
      </c>
      <c r="K13" s="6"/>
    </row>
    <row r="14" spans="1:11" x14ac:dyDescent="0.4">
      <c r="A14" s="5">
        <f t="shared" si="1"/>
        <v>45238</v>
      </c>
      <c r="B14" s="38"/>
      <c r="C14" s="39"/>
      <c r="D14" s="7">
        <v>10</v>
      </c>
      <c r="E14" s="8">
        <v>2.14</v>
      </c>
      <c r="F14" s="9">
        <v>1.2709999999999999</v>
      </c>
      <c r="G14" s="9">
        <f t="shared" si="0"/>
        <v>1.2793999999999999</v>
      </c>
      <c r="H14" s="8"/>
      <c r="I14" s="9"/>
      <c r="J14" s="15">
        <v>37</v>
      </c>
      <c r="K14" s="6"/>
    </row>
    <row r="15" spans="1:11" x14ac:dyDescent="0.4">
      <c r="A15" s="5">
        <f t="shared" si="1"/>
        <v>45238</v>
      </c>
      <c r="B15" s="38"/>
      <c r="C15" s="39"/>
      <c r="D15" s="7">
        <v>11</v>
      </c>
      <c r="E15" s="8">
        <v>2.13</v>
      </c>
      <c r="F15" s="9">
        <v>1.2589999999999999</v>
      </c>
      <c r="G15" s="9">
        <f t="shared" si="0"/>
        <v>1.2673999999999999</v>
      </c>
      <c r="H15" s="8"/>
      <c r="I15" s="9"/>
      <c r="J15" s="15">
        <v>37</v>
      </c>
      <c r="K15" s="6"/>
    </row>
    <row r="16" spans="1:11" x14ac:dyDescent="0.4">
      <c r="A16" s="5">
        <f t="shared" si="1"/>
        <v>45238</v>
      </c>
      <c r="B16" s="38"/>
      <c r="C16" s="39"/>
      <c r="D16" s="7">
        <v>12</v>
      </c>
      <c r="E16" s="8">
        <v>2.15</v>
      </c>
      <c r="F16" s="9">
        <v>1.284</v>
      </c>
      <c r="G16" s="9">
        <f t="shared" si="0"/>
        <v>1.2917000000000001</v>
      </c>
      <c r="H16" s="8"/>
      <c r="I16" s="9"/>
      <c r="J16" s="15">
        <v>36</v>
      </c>
      <c r="K16" s="6"/>
    </row>
    <row r="17" spans="1:12" x14ac:dyDescent="0.4">
      <c r="A17" s="5">
        <f t="shared" si="1"/>
        <v>45238</v>
      </c>
      <c r="B17" s="38"/>
      <c r="C17" s="39"/>
      <c r="D17" s="7">
        <v>13</v>
      </c>
      <c r="E17" s="8">
        <v>2.15</v>
      </c>
      <c r="F17" s="12">
        <v>1.286</v>
      </c>
      <c r="G17" s="12">
        <f t="shared" si="0"/>
        <v>1.2937000000000001</v>
      </c>
      <c r="H17" s="8"/>
      <c r="I17" s="9"/>
      <c r="J17" s="15">
        <v>36</v>
      </c>
      <c r="K17" s="6"/>
    </row>
    <row r="18" spans="1:12" x14ac:dyDescent="0.4">
      <c r="A18" s="5">
        <f t="shared" si="1"/>
        <v>45238</v>
      </c>
      <c r="B18" s="38"/>
      <c r="C18" s="39"/>
      <c r="D18" s="7">
        <v>14</v>
      </c>
      <c r="E18" s="8">
        <v>2.14</v>
      </c>
      <c r="F18" s="12">
        <v>1.2749999999999999</v>
      </c>
      <c r="G18" s="12">
        <f t="shared" si="0"/>
        <v>1.2827</v>
      </c>
      <c r="H18" s="8"/>
      <c r="I18" s="9"/>
      <c r="J18" s="15">
        <v>36</v>
      </c>
      <c r="K18" s="6"/>
    </row>
    <row r="19" spans="1:12" x14ac:dyDescent="0.4">
      <c r="A19" s="5">
        <f t="shared" si="1"/>
        <v>45238</v>
      </c>
      <c r="B19" s="38"/>
      <c r="C19" s="39"/>
      <c r="D19" s="7">
        <v>15</v>
      </c>
      <c r="E19" s="8">
        <v>2.14</v>
      </c>
      <c r="F19" s="12">
        <v>1.2729999999999999</v>
      </c>
      <c r="G19" s="12">
        <f t="shared" si="0"/>
        <v>1.2813999999999999</v>
      </c>
      <c r="H19" s="16"/>
      <c r="I19" s="12"/>
      <c r="J19" s="15">
        <v>37</v>
      </c>
      <c r="K19" s="6"/>
    </row>
    <row r="20" spans="1:12" x14ac:dyDescent="0.4">
      <c r="A20" s="5">
        <f t="shared" si="1"/>
        <v>45238</v>
      </c>
      <c r="B20" s="38"/>
      <c r="C20" s="39"/>
      <c r="D20" s="7">
        <v>16</v>
      </c>
      <c r="E20" s="8">
        <v>2.14</v>
      </c>
      <c r="F20" s="12">
        <v>1.272</v>
      </c>
      <c r="G20" s="12">
        <f t="shared" si="0"/>
        <v>1.2804</v>
      </c>
      <c r="H20" s="8"/>
      <c r="I20" s="9"/>
      <c r="J20" s="15">
        <v>37</v>
      </c>
      <c r="K20" s="6"/>
    </row>
    <row r="21" spans="1:12" x14ac:dyDescent="0.4">
      <c r="A21" s="5">
        <f t="shared" si="1"/>
        <v>45238</v>
      </c>
      <c r="B21" s="38"/>
      <c r="C21" s="39"/>
      <c r="D21" s="7">
        <v>17</v>
      </c>
      <c r="E21" s="8">
        <v>2.13</v>
      </c>
      <c r="F21" s="12">
        <v>1.2629999999999999</v>
      </c>
      <c r="G21" s="12">
        <f t="shared" si="0"/>
        <v>1.2721</v>
      </c>
      <c r="H21" s="8"/>
      <c r="I21" s="9"/>
      <c r="J21" s="15">
        <v>38</v>
      </c>
      <c r="K21" s="6"/>
    </row>
    <row r="22" spans="1:12" x14ac:dyDescent="0.4">
      <c r="A22" s="5">
        <f t="shared" si="1"/>
        <v>45238</v>
      </c>
      <c r="B22" s="38"/>
      <c r="C22" s="39"/>
      <c r="D22" s="7">
        <v>18</v>
      </c>
      <c r="E22" s="8">
        <v>2.15</v>
      </c>
      <c r="F22" s="12">
        <v>1.28</v>
      </c>
      <c r="G22" s="12">
        <f t="shared" si="0"/>
        <v>1.2884</v>
      </c>
      <c r="H22" s="8"/>
      <c r="I22" s="9"/>
      <c r="J22" s="15">
        <v>37</v>
      </c>
      <c r="K22" s="6"/>
    </row>
    <row r="23" spans="1:12" x14ac:dyDescent="0.4">
      <c r="A23" s="5">
        <f t="shared" si="1"/>
        <v>45238</v>
      </c>
      <c r="B23" s="38"/>
      <c r="C23" s="39"/>
      <c r="D23" s="7">
        <v>19</v>
      </c>
      <c r="E23" s="8">
        <v>2.13</v>
      </c>
      <c r="F23" s="12">
        <v>1.278</v>
      </c>
      <c r="G23" s="12">
        <f t="shared" si="0"/>
        <v>1.2864</v>
      </c>
      <c r="H23" s="8"/>
      <c r="I23" s="9"/>
      <c r="J23" s="15">
        <v>37</v>
      </c>
      <c r="K23" s="6"/>
    </row>
    <row r="24" spans="1:12" x14ac:dyDescent="0.4">
      <c r="A24" s="5">
        <f t="shared" si="1"/>
        <v>45238</v>
      </c>
      <c r="B24" s="38"/>
      <c r="C24" s="39"/>
      <c r="D24" s="7">
        <v>20</v>
      </c>
      <c r="E24" s="8">
        <v>2.13</v>
      </c>
      <c r="F24" s="9">
        <v>1.258</v>
      </c>
      <c r="G24" s="9">
        <f t="shared" si="0"/>
        <v>1.2671000000000001</v>
      </c>
      <c r="H24" s="8"/>
      <c r="I24" s="9"/>
      <c r="J24" s="15">
        <v>38</v>
      </c>
      <c r="K24" s="6"/>
    </row>
    <row r="25" spans="1:12" ht="17.399999999999999" customHeight="1" x14ac:dyDescent="0.4">
      <c r="A25" s="5">
        <f t="shared" si="1"/>
        <v>45238</v>
      </c>
      <c r="B25" s="38"/>
      <c r="C25" s="39"/>
      <c r="D25" s="7">
        <v>21</v>
      </c>
      <c r="E25" s="8">
        <v>2.14</v>
      </c>
      <c r="F25" s="9">
        <v>1.27</v>
      </c>
      <c r="G25" s="9">
        <f t="shared" si="0"/>
        <v>1.2784</v>
      </c>
      <c r="H25" s="8"/>
      <c r="I25" s="9"/>
      <c r="J25" s="15">
        <v>37</v>
      </c>
      <c r="K25" s="11"/>
      <c r="L25" s="13"/>
    </row>
    <row r="26" spans="1:12" x14ac:dyDescent="0.4">
      <c r="A26" s="5">
        <f t="shared" si="1"/>
        <v>45238</v>
      </c>
      <c r="B26" s="38"/>
      <c r="C26" s="39"/>
      <c r="D26" s="7">
        <v>22</v>
      </c>
      <c r="E26" s="8">
        <v>2.14</v>
      </c>
      <c r="F26" s="9">
        <v>1.272</v>
      </c>
      <c r="G26" s="9">
        <f t="shared" si="0"/>
        <v>1.2804</v>
      </c>
      <c r="H26" s="8"/>
      <c r="I26" s="9"/>
      <c r="J26" s="15">
        <v>37</v>
      </c>
      <c r="K26" s="11"/>
      <c r="L26" s="13"/>
    </row>
    <row r="27" spans="1:12" x14ac:dyDescent="0.4">
      <c r="A27" s="5">
        <f t="shared" si="1"/>
        <v>45238</v>
      </c>
      <c r="B27" s="38"/>
      <c r="C27" s="39"/>
      <c r="D27" s="7">
        <v>23</v>
      </c>
      <c r="E27" s="8">
        <v>2.11</v>
      </c>
      <c r="F27" s="9">
        <v>1.24</v>
      </c>
      <c r="G27" s="9">
        <f t="shared" si="0"/>
        <v>1.2484</v>
      </c>
      <c r="H27" s="8"/>
      <c r="I27" s="9"/>
      <c r="J27" s="15">
        <v>37</v>
      </c>
      <c r="K27" s="11"/>
      <c r="L27" s="13"/>
    </row>
    <row r="28" spans="1:12" s="10" customFormat="1" x14ac:dyDescent="0.4">
      <c r="A28" s="5">
        <f t="shared" si="1"/>
        <v>45238</v>
      </c>
      <c r="B28" s="38"/>
      <c r="C28" s="39"/>
      <c r="D28" s="7">
        <v>24</v>
      </c>
      <c r="E28" s="8">
        <v>2.15</v>
      </c>
      <c r="F28" s="9">
        <v>1.2729999999999999</v>
      </c>
      <c r="G28" s="12">
        <f t="shared" si="0"/>
        <v>1.2813999999999999</v>
      </c>
      <c r="H28" s="8"/>
      <c r="I28" s="9"/>
      <c r="J28" s="15">
        <v>37</v>
      </c>
      <c r="K28" s="11"/>
      <c r="L28" s="13"/>
    </row>
    <row r="30" spans="1:12" ht="146.4" customHeight="1" x14ac:dyDescent="0.4">
      <c r="A30" s="5" t="s">
        <v>12</v>
      </c>
      <c r="B30" s="32" t="s">
        <v>26</v>
      </c>
      <c r="C30" s="33"/>
      <c r="D30" s="33"/>
      <c r="E30" s="34"/>
      <c r="F30" s="14" t="s">
        <v>16</v>
      </c>
      <c r="G30" s="35"/>
      <c r="H30" s="36"/>
      <c r="I30" s="36"/>
      <c r="J30" s="36"/>
      <c r="K30" s="37"/>
    </row>
    <row r="31" spans="1:12" ht="7.95" customHeight="1" x14ac:dyDescent="0.4"/>
    <row r="32" spans="1:12" ht="172.2" customHeight="1" x14ac:dyDescent="0.4">
      <c r="A32" s="22" t="s">
        <v>8</v>
      </c>
      <c r="B32" s="25"/>
      <c r="C32" s="25"/>
      <c r="D32" s="25"/>
      <c r="E32" s="25"/>
      <c r="F32" s="22" t="s">
        <v>9</v>
      </c>
      <c r="G32" s="26"/>
      <c r="H32" s="27"/>
      <c r="I32" s="27"/>
      <c r="J32" s="27"/>
      <c r="K32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1-4-15 가루 공정</vt:lpstr>
      <vt:lpstr>1-4-17 가루 공정</vt:lpstr>
      <vt:lpstr>1-4-1 성형 공정</vt:lpstr>
      <vt:lpstr>1-4-5 성형 공정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2023-11-10T07:11:32Z</dcterms:modified>
</cp:coreProperties>
</file>