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pptx" ContentType="application/vnd.openxmlformats-officedocument.presentationml.presentation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고경민\2. 산업용\2. 화재예방활동\2. 점검 목록\"/>
    </mc:Choice>
  </mc:AlternateContent>
  <bookViews>
    <workbookView xWindow="0" yWindow="0" windowWidth="28800" windowHeight="12348" activeTab="2"/>
  </bookViews>
  <sheets>
    <sheet name="UPS 1호기 30KVA" sheetId="2" r:id="rId1"/>
    <sheet name="UPS 2호기 20KVA" sheetId="7" r:id="rId2"/>
    <sheet name="정류기" sheetId="6" r:id="rId3"/>
  </sheets>
  <definedNames>
    <definedName name="_xlnm._FilterDatabase" localSheetId="0" hidden="1">'UPS 1호기 30KVA'!$A$4:$J$36</definedName>
  </definedNames>
  <calcPr calcId="162913"/>
</workbook>
</file>

<file path=xl/calcChain.xml><?xml version="1.0" encoding="utf-8"?>
<calcChain xmlns="http://schemas.openxmlformats.org/spreadsheetml/2006/main">
  <c r="A14" i="6" l="1"/>
  <c r="A15" i="6" s="1"/>
  <c r="A16" i="6" s="1"/>
  <c r="A17" i="6" s="1"/>
  <c r="A18" i="6" s="1"/>
  <c r="A19" i="6" s="1"/>
  <c r="A20" i="6" s="1"/>
  <c r="A21" i="6" s="1"/>
  <c r="A22" i="6" s="1"/>
  <c r="A23" i="6" s="1"/>
  <c r="A24" i="6" s="1"/>
  <c r="A25" i="6" s="1"/>
  <c r="A26" i="6" s="1"/>
  <c r="A27" i="6" s="1"/>
  <c r="A28" i="6" s="1"/>
  <c r="A29" i="6" s="1"/>
  <c r="A30" i="6" s="1"/>
  <c r="A31" i="6" s="1"/>
  <c r="A32" i="6" s="1"/>
  <c r="A33" i="6" s="1"/>
  <c r="A34" i="6" s="1"/>
  <c r="B14" i="6"/>
  <c r="B15" i="6" s="1"/>
  <c r="B16" i="6" s="1"/>
  <c r="B17" i="6" s="1"/>
  <c r="B18" i="6" s="1"/>
  <c r="B19" i="6" s="1"/>
  <c r="B20" i="6" s="1"/>
  <c r="B21" i="6" s="1"/>
  <c r="B22" i="6" s="1"/>
  <c r="B23" i="6" s="1"/>
  <c r="B24" i="6" s="1"/>
  <c r="B25" i="6" s="1"/>
  <c r="B26" i="6" s="1"/>
  <c r="B27" i="6" s="1"/>
  <c r="B28" i="6" s="1"/>
  <c r="B29" i="6" s="1"/>
  <c r="B30" i="6" s="1"/>
  <c r="B31" i="6" s="1"/>
  <c r="B32" i="6" s="1"/>
  <c r="B33" i="6" s="1"/>
  <c r="B34" i="6" s="1"/>
  <c r="C14" i="6"/>
  <c r="C15" i="6" s="1"/>
  <c r="C16" i="6" s="1"/>
  <c r="C17" i="6" s="1"/>
  <c r="C18" i="6" s="1"/>
  <c r="C19" i="6" s="1"/>
  <c r="C20" i="6" s="1"/>
  <c r="C21" i="6" s="1"/>
  <c r="C22" i="6" s="1"/>
  <c r="C23" i="6" s="1"/>
  <c r="C24" i="6" s="1"/>
  <c r="C25" i="6" s="1"/>
  <c r="C26" i="6" s="1"/>
  <c r="C27" i="6" s="1"/>
  <c r="C28" i="6" s="1"/>
  <c r="C29" i="6" s="1"/>
  <c r="C30" i="6" s="1"/>
  <c r="C31" i="6" s="1"/>
  <c r="C32" i="6" s="1"/>
  <c r="C33" i="6" s="1"/>
  <c r="C34" i="6" s="1"/>
  <c r="A7" i="6"/>
  <c r="A8" i="6" s="1"/>
  <c r="A9" i="6" s="1"/>
  <c r="A10" i="6" s="1"/>
  <c r="A11" i="6" s="1"/>
  <c r="A12" i="6" s="1"/>
  <c r="A13" i="6" s="1"/>
  <c r="C7" i="6"/>
  <c r="C8" i="6" s="1"/>
  <c r="C9" i="6" s="1"/>
  <c r="C10" i="6" s="1"/>
  <c r="C11" i="6" s="1"/>
  <c r="C12" i="6" s="1"/>
  <c r="C13" i="6" s="1"/>
  <c r="B7" i="6"/>
  <c r="B8" i="6" s="1"/>
  <c r="B9" i="6" s="1"/>
  <c r="B10" i="6" s="1"/>
  <c r="B11" i="6" s="1"/>
  <c r="B12" i="6" s="1"/>
  <c r="B13" i="6" s="1"/>
  <c r="C6" i="6"/>
  <c r="B6" i="6"/>
  <c r="A6" i="6"/>
  <c r="C7" i="7"/>
  <c r="C8" i="7" s="1"/>
  <c r="C9" i="7" s="1"/>
  <c r="C10" i="7" s="1"/>
  <c r="C11" i="7" s="1"/>
  <c r="C12" i="7" s="1"/>
  <c r="C13" i="7" s="1"/>
  <c r="C14" i="7" s="1"/>
  <c r="C15" i="7" s="1"/>
  <c r="C16" i="7" s="1"/>
  <c r="C17" i="7" s="1"/>
  <c r="C18" i="7" s="1"/>
  <c r="C19" i="7" s="1"/>
  <c r="C20" i="7" s="1"/>
  <c r="C21" i="7" s="1"/>
  <c r="C22" i="7" s="1"/>
  <c r="C23" i="7" s="1"/>
  <c r="C24" i="7" s="1"/>
  <c r="C25" i="7" s="1"/>
  <c r="C26" i="7" s="1"/>
  <c r="C27" i="7" s="1"/>
  <c r="C28" i="7" s="1"/>
  <c r="C29" i="7" s="1"/>
  <c r="C30" i="7" s="1"/>
  <c r="C31" i="7" s="1"/>
  <c r="C32" i="7" s="1"/>
  <c r="C33" i="7" s="1"/>
  <c r="C34" i="7" s="1"/>
  <c r="C6" i="7"/>
  <c r="B7" i="7"/>
  <c r="B8" i="7" s="1"/>
  <c r="B9" i="7" s="1"/>
  <c r="B10" i="7" s="1"/>
  <c r="B11" i="7" s="1"/>
  <c r="B12" i="7" s="1"/>
  <c r="B13" i="7" s="1"/>
  <c r="B14" i="7" s="1"/>
  <c r="B15" i="7" s="1"/>
  <c r="B16" i="7" s="1"/>
  <c r="B17" i="7" s="1"/>
  <c r="B18" i="7" s="1"/>
  <c r="B19" i="7" s="1"/>
  <c r="B20" i="7" s="1"/>
  <c r="B21" i="7" s="1"/>
  <c r="B22" i="7" s="1"/>
  <c r="B23" i="7" s="1"/>
  <c r="B24" i="7" s="1"/>
  <c r="B25" i="7" s="1"/>
  <c r="B26" i="7" s="1"/>
  <c r="B27" i="7" s="1"/>
  <c r="B28" i="7" s="1"/>
  <c r="B29" i="7" s="1"/>
  <c r="B30" i="7" s="1"/>
  <c r="B31" i="7" s="1"/>
  <c r="B32" i="7" s="1"/>
  <c r="B33" i="7" s="1"/>
  <c r="B34" i="7" s="1"/>
  <c r="A7" i="7"/>
  <c r="A8" i="7" s="1"/>
  <c r="A9" i="7" s="1"/>
  <c r="A10" i="7" s="1"/>
  <c r="A11" i="7" s="1"/>
  <c r="A12" i="7" s="1"/>
  <c r="A13" i="7" s="1"/>
  <c r="A14" i="7" s="1"/>
  <c r="A15" i="7" s="1"/>
  <c r="A16" i="7" s="1"/>
  <c r="A17" i="7" s="1"/>
  <c r="A18" i="7" s="1"/>
  <c r="A19" i="7" s="1"/>
  <c r="A20" i="7" s="1"/>
  <c r="A21" i="7" s="1"/>
  <c r="A22" i="7" s="1"/>
  <c r="A23" i="7" s="1"/>
  <c r="A24" i="7" s="1"/>
  <c r="A25" i="7" s="1"/>
  <c r="A26" i="7" s="1"/>
  <c r="A27" i="7" s="1"/>
  <c r="A28" i="7" s="1"/>
  <c r="A29" i="7" s="1"/>
  <c r="A30" i="7" s="1"/>
  <c r="A31" i="7" s="1"/>
  <c r="A32" i="7" s="1"/>
  <c r="A33" i="7" s="1"/>
  <c r="A34" i="7" s="1"/>
  <c r="B6" i="7"/>
  <c r="A6" i="7"/>
  <c r="E35" i="2"/>
  <c r="F35" i="2"/>
  <c r="E36" i="2"/>
  <c r="F36" i="2"/>
  <c r="B7" i="2"/>
  <c r="B8" i="2" s="1"/>
  <c r="B9" i="2" s="1"/>
  <c r="B10" i="2" s="1"/>
  <c r="B11" i="2" s="1"/>
  <c r="B12" i="2" s="1"/>
  <c r="B13" i="2" s="1"/>
  <c r="B14" i="2" s="1"/>
  <c r="B15" i="2" s="1"/>
  <c r="B16" i="2" s="1"/>
  <c r="B17" i="2" s="1"/>
  <c r="B18" i="2" s="1"/>
  <c r="B19" i="2" s="1"/>
  <c r="B20" i="2" s="1"/>
  <c r="B21" i="2" s="1"/>
  <c r="B22" i="2" s="1"/>
  <c r="B23" i="2" s="1"/>
  <c r="B24" i="2" s="1"/>
  <c r="B25" i="2" s="1"/>
  <c r="B26" i="2" s="1"/>
  <c r="B27" i="2" s="1"/>
  <c r="B28" i="2" s="1"/>
  <c r="B29" i="2" s="1"/>
  <c r="B30" i="2" s="1"/>
  <c r="B31" i="2" s="1"/>
  <c r="B32" i="2" s="1"/>
  <c r="B33" i="2" s="1"/>
  <c r="B34" i="2" s="1"/>
  <c r="C6" i="2"/>
  <c r="C7" i="2" s="1"/>
  <c r="C8" i="2" s="1"/>
  <c r="C9" i="2" s="1"/>
  <c r="C10" i="2" s="1"/>
  <c r="C11" i="2" s="1"/>
  <c r="C12" i="2" s="1"/>
  <c r="C13" i="2" s="1"/>
  <c r="C14" i="2" s="1"/>
  <c r="C15" i="2" s="1"/>
  <c r="C16" i="2" s="1"/>
  <c r="C17" i="2" s="1"/>
  <c r="C18" i="2" s="1"/>
  <c r="C19" i="2" s="1"/>
  <c r="C20" i="2" s="1"/>
  <c r="C21" i="2" s="1"/>
  <c r="C22" i="2" s="1"/>
  <c r="C23" i="2" s="1"/>
  <c r="C24" i="2" s="1"/>
  <c r="C25" i="2" s="1"/>
  <c r="C26" i="2" s="1"/>
  <c r="C27" i="2" s="1"/>
  <c r="C28" i="2" s="1"/>
  <c r="C29" i="2" s="1"/>
  <c r="C30" i="2" s="1"/>
  <c r="C31" i="2" s="1"/>
  <c r="C32" i="2" s="1"/>
  <c r="C33" i="2" s="1"/>
  <c r="C34" i="2" s="1"/>
  <c r="B6" i="2"/>
  <c r="A7" i="2"/>
  <c r="A8" i="2"/>
  <c r="A9" i="2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6" i="2"/>
  <c r="F36" i="7" l="1"/>
  <c r="F35" i="7"/>
  <c r="E36" i="7" l="1"/>
  <c r="E35" i="7"/>
  <c r="J34" i="7"/>
  <c r="J33" i="7"/>
  <c r="J32" i="7"/>
  <c r="J31" i="7"/>
  <c r="J30" i="7"/>
  <c r="J29" i="7"/>
  <c r="J28" i="7"/>
  <c r="J27" i="7"/>
  <c r="J26" i="7"/>
  <c r="J25" i="7"/>
  <c r="J24" i="7"/>
  <c r="J23" i="7"/>
  <c r="J22" i="7"/>
  <c r="J21" i="7"/>
  <c r="J20" i="7"/>
  <c r="J19" i="7"/>
  <c r="J18" i="7"/>
  <c r="J17" i="7"/>
  <c r="J16" i="7"/>
  <c r="J15" i="7"/>
  <c r="J14" i="7"/>
  <c r="J13" i="7"/>
  <c r="J12" i="7"/>
  <c r="J11" i="7"/>
  <c r="J10" i="7"/>
  <c r="J9" i="7"/>
  <c r="J8" i="7"/>
  <c r="J7" i="7"/>
  <c r="J6" i="7"/>
  <c r="J5" i="7"/>
  <c r="F36" i="6"/>
  <c r="E36" i="6"/>
  <c r="F35" i="6"/>
  <c r="E35" i="6"/>
  <c r="J34" i="6"/>
  <c r="J33" i="6"/>
  <c r="J32" i="6"/>
  <c r="J31" i="6"/>
  <c r="J30" i="6"/>
  <c r="J29" i="6"/>
  <c r="J28" i="6"/>
  <c r="J27" i="6"/>
  <c r="J26" i="6"/>
  <c r="J25" i="6"/>
  <c r="J24" i="6"/>
  <c r="J23" i="6"/>
  <c r="J22" i="6"/>
  <c r="J21" i="6"/>
  <c r="J20" i="6"/>
  <c r="J19" i="6"/>
  <c r="J18" i="6"/>
  <c r="J17" i="6"/>
  <c r="J16" i="6"/>
  <c r="J15" i="6"/>
  <c r="J14" i="6"/>
  <c r="J13" i="6"/>
  <c r="J12" i="6"/>
  <c r="J11" i="6"/>
  <c r="J10" i="6"/>
  <c r="J9" i="6"/>
  <c r="J8" i="6"/>
  <c r="J7" i="6"/>
  <c r="J6" i="6"/>
  <c r="J5" i="6"/>
  <c r="J36" i="7" l="1"/>
  <c r="J35" i="7"/>
  <c r="J36" i="6"/>
  <c r="J35" i="6"/>
  <c r="J34" i="2"/>
  <c r="J33" i="2"/>
  <c r="J32" i="2"/>
  <c r="J31" i="2"/>
  <c r="J30" i="2"/>
  <c r="J29" i="2"/>
  <c r="J28" i="2"/>
  <c r="J27" i="2"/>
  <c r="J26" i="2"/>
  <c r="J25" i="2"/>
  <c r="J24" i="2"/>
  <c r="J23" i="2"/>
  <c r="J22" i="2"/>
  <c r="J21" i="2"/>
  <c r="J20" i="2"/>
  <c r="J19" i="2"/>
  <c r="J18" i="2"/>
  <c r="J17" i="2"/>
  <c r="J16" i="2"/>
  <c r="J15" i="2"/>
  <c r="J14" i="2"/>
  <c r="J13" i="2"/>
  <c r="J12" i="2"/>
  <c r="J11" i="2"/>
  <c r="J10" i="2"/>
  <c r="J9" i="2"/>
  <c r="J8" i="2"/>
  <c r="J7" i="2"/>
  <c r="J6" i="2"/>
  <c r="J5" i="2"/>
  <c r="J36" i="2" l="1"/>
  <c r="J35" i="2"/>
</calcChain>
</file>

<file path=xl/sharedStrings.xml><?xml version="1.0" encoding="utf-8"?>
<sst xmlns="http://schemas.openxmlformats.org/spreadsheetml/2006/main" count="129" uniqueCount="58">
  <si>
    <t>형   명</t>
  </si>
  <si>
    <t>제조일자</t>
  </si>
  <si>
    <t>셀</t>
  </si>
  <si>
    <t>전압(V)</t>
  </si>
  <si>
    <t>비고</t>
    <phoneticPr fontId="19" type="noConversion"/>
  </si>
  <si>
    <t>내부저항(mΩ)</t>
    <phoneticPr fontId="19" type="noConversion"/>
  </si>
  <si>
    <t>참고값(mΩ)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</si>
  <si>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</si>
  <si>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</si>
  <si>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</si>
  <si>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</si>
  <si>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</si>
  <si>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</si>
  <si>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</si>
  <si>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볼트체결 상태</t>
    <phoneticPr fontId="19" type="noConversion"/>
  </si>
  <si>
    <t>양 호</t>
    <phoneticPr fontId="19" type="noConversion"/>
  </si>
  <si>
    <t>점검 내용</t>
    <phoneticPr fontId="19" type="noConversion"/>
  </si>
  <si>
    <t>설치 일자</t>
    <phoneticPr fontId="19" type="noConversion"/>
  </si>
  <si>
    <t>조치사항</t>
    <phoneticPr fontId="19" type="noConversion"/>
  </si>
  <si>
    <t>화재 예방
점검 현황</t>
    <phoneticPr fontId="19" type="noConversion"/>
  </si>
  <si>
    <t>누액발생 유무</t>
    <phoneticPr fontId="19" type="noConversion"/>
  </si>
  <si>
    <t>설치 상태</t>
    <phoneticPr fontId="19" type="noConversion"/>
  </si>
  <si>
    <t>연결케이블 상태</t>
    <phoneticPr fontId="19" type="noConversion"/>
  </si>
  <si>
    <t>메인케이블 상태</t>
    <phoneticPr fontId="19" type="noConversion"/>
  </si>
  <si>
    <t>온도 관리</t>
    <phoneticPr fontId="19" type="noConversion"/>
  </si>
  <si>
    <t>환기 상태</t>
    <phoneticPr fontId="19" type="noConversion"/>
  </si>
  <si>
    <t>기타</t>
    <phoneticPr fontId="19" type="noConversion"/>
  </si>
  <si>
    <t>첨 부</t>
    <phoneticPr fontId="19" type="noConversion"/>
  </si>
  <si>
    <t>양 호</t>
    <phoneticPr fontId="19" type="noConversion"/>
  </si>
  <si>
    <t>양 호</t>
    <phoneticPr fontId="19" type="noConversion"/>
  </si>
  <si>
    <t>RP 120</t>
    <phoneticPr fontId="19" type="noConversion"/>
  </si>
  <si>
    <t>2018.04.20</t>
    <phoneticPr fontId="19" type="noConversion"/>
  </si>
  <si>
    <t>BS</t>
    <phoneticPr fontId="19" type="noConversion"/>
  </si>
  <si>
    <t>국립나주박물관</t>
    <phoneticPr fontId="19" type="noConversion"/>
  </si>
  <si>
    <t>2018.06.01</t>
    <phoneticPr fontId="19" type="noConversion"/>
  </si>
  <si>
    <t>양 호(보호관 없음)</t>
    <phoneticPr fontId="19" type="noConversion"/>
  </si>
  <si>
    <t>미 흡(32℃)</t>
    <phoneticPr fontId="19" type="noConversion"/>
  </si>
  <si>
    <t>에어컨 고장</t>
    <phoneticPr fontId="19" type="noConversion"/>
  </si>
  <si>
    <t>점검내용 통보 및 교체 권고</t>
    <phoneticPr fontId="19" type="noConversion"/>
  </si>
  <si>
    <t>1. 기대수명종료에 따른 내부저항 편차 발생, 교체 권고
2. I/D 주변 흰 가루 식별</t>
    <phoneticPr fontId="19" type="noConversion"/>
  </si>
  <si>
    <t>UPS 1호기 30KVA</t>
    <phoneticPr fontId="19" type="noConversion"/>
  </si>
  <si>
    <t>UPS  2호기 20KVA</t>
    <phoneticPr fontId="19" type="noConversion"/>
  </si>
  <si>
    <t>RP 100</t>
    <phoneticPr fontId="19" type="noConversion"/>
  </si>
  <si>
    <t>BS</t>
    <phoneticPr fontId="19" type="noConversion"/>
  </si>
  <si>
    <t>2018.06.01</t>
    <phoneticPr fontId="19" type="noConversion"/>
  </si>
  <si>
    <t>미 흡(35℃)</t>
    <phoneticPr fontId="19" type="noConversion"/>
  </si>
  <si>
    <t>에어컨 고장</t>
    <phoneticPr fontId="19" type="noConversion"/>
  </si>
  <si>
    <t>점검내용 통보 및 교체 권고</t>
    <phoneticPr fontId="19" type="noConversion"/>
  </si>
  <si>
    <t>1. 기대수명종료에 따른 내부저항 편차 발생, 교체 권고
2. 10번 셀 수명종료상태</t>
    <phoneticPr fontId="19" type="noConversion"/>
  </si>
  <si>
    <t>정류기</t>
    <phoneticPr fontId="19" type="noConversion"/>
  </si>
  <si>
    <t>BS</t>
    <phoneticPr fontId="19" type="noConversion"/>
  </si>
  <si>
    <t>2018.04.16</t>
    <phoneticPr fontId="19" type="noConversion"/>
  </si>
  <si>
    <t>RP 60</t>
    <phoneticPr fontId="19" type="noConversion"/>
  </si>
  <si>
    <t>2018.05.23</t>
    <phoneticPr fontId="19" type="noConversion"/>
  </si>
  <si>
    <t>2018.06.01</t>
    <phoneticPr fontId="19" type="noConversion"/>
  </si>
  <si>
    <t>1. 12번 셀 (-)단자부 측면 파열, 수명종료에 의한 파열로 판단 통보, 충전 차단 후 긴급 교체 권고</t>
    <phoneticPr fontId="19" type="noConversion"/>
  </si>
  <si>
    <t>점검내용 통보 및 교체 권고</t>
    <phoneticPr fontId="19" type="noConversion"/>
  </si>
  <si>
    <t>에어컨 고장, 환풍기 가동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</si>
</sst>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00_);[Red]\(0.000\)"/>
    <numFmt numFmtId="177" formatCode="0.00_);[Red]\(0.00\)"/>
    <numFmt numFmtId="178" formatCode="0.0_);[Red]\(0.0\)"/>
    <numFmt numFmtId="179" formatCode="0.0%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81">
    <xf numFmtId="0" fontId="0" fillId="0" borderId="0" xfId="0">
      <alignment vertical="center"/>
    </xf>
    <xf numFmtId="0" fontId="20" fillId="0" borderId="0" xfId="0" applyFont="1">
      <alignment vertical="center"/>
    </xf>
    <xf numFmtId="177" fontId="20" fillId="0" borderId="0" xfId="0" applyNumberFormat="1" applyFont="1" applyAlignment="1">
      <alignment horizontal="center" vertical="center"/>
    </xf>
    <xf numFmtId="176" fontId="20" fillId="0" borderId="0" xfId="0" applyNumberFormat="1" applyFont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0" xfId="42" applyFont="1">
      <alignment vertical="center"/>
    </xf>
    <xf numFmtId="177" fontId="20" fillId="0" borderId="0" xfId="42" applyNumberFormat="1" applyFont="1" applyAlignment="1">
      <alignment horizontal="center" vertical="center"/>
    </xf>
    <xf numFmtId="176" fontId="20" fillId="0" borderId="0" xfId="42" applyNumberFormat="1" applyFont="1" applyAlignment="1">
      <alignment horizontal="center" vertical="center"/>
    </xf>
    <xf numFmtId="0" fontId="20" fillId="0" borderId="10" xfId="42" applyFont="1" applyBorder="1" applyAlignment="1">
      <alignment horizontal="center" vertical="center"/>
    </xf>
    <xf numFmtId="177" fontId="20" fillId="0" borderId="10" xfId="42" applyNumberFormat="1" applyFont="1" applyBorder="1" applyAlignment="1">
      <alignment horizontal="center" vertical="center"/>
    </xf>
    <xf numFmtId="176" fontId="20" fillId="0" borderId="10" xfId="42" applyNumberFormat="1" applyFont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 shrinkToFit="1"/>
    </xf>
    <xf numFmtId="177" fontId="21" fillId="0" borderId="10" xfId="0" applyNumberFormat="1" applyFont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/>
    </xf>
    <xf numFmtId="9" fontId="21" fillId="33" borderId="10" xfId="43" applyFont="1" applyFill="1" applyBorder="1" applyAlignment="1">
      <alignment horizontal="center" vertical="center"/>
    </xf>
    <xf numFmtId="14" fontId="20" fillId="0" borderId="0" xfId="0" applyNumberFormat="1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177" fontId="21" fillId="0" borderId="0" xfId="0" applyNumberFormat="1" applyFont="1" applyBorder="1" applyAlignment="1">
      <alignment horizontal="center" vertical="center"/>
    </xf>
    <xf numFmtId="176" fontId="21" fillId="0" borderId="0" xfId="0" applyNumberFormat="1" applyFont="1" applyBorder="1" applyAlignment="1">
      <alignment horizontal="center" vertical="center"/>
    </xf>
    <xf numFmtId="9" fontId="21" fillId="0" borderId="0" xfId="43" applyFont="1" applyFill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 shrinkToFit="1"/>
    </xf>
    <xf numFmtId="0" fontId="20" fillId="0" borderId="10" xfId="0" applyFont="1" applyBorder="1" applyAlignment="1">
      <alignment horizontal="center" vertical="center"/>
    </xf>
    <xf numFmtId="178" fontId="21" fillId="0" borderId="10" xfId="0" applyNumberFormat="1" applyFont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9" fontId="20" fillId="0" borderId="0" xfId="0" applyNumberFormat="1" applyFont="1">
      <alignment vertical="center"/>
    </xf>
    <xf numFmtId="0" fontId="20" fillId="0" borderId="0" xfId="0" applyFont="1" applyFill="1" applyBorder="1" applyAlignment="1">
      <alignment horizontal="center" vertical="center" shrinkToFit="1"/>
    </xf>
    <xf numFmtId="178" fontId="21" fillId="0" borderId="0" xfId="0" applyNumberFormat="1" applyFont="1" applyBorder="1" applyAlignment="1">
      <alignment horizontal="center" vertical="center"/>
    </xf>
    <xf numFmtId="9" fontId="21" fillId="33" borderId="0" xfId="43" applyFont="1" applyFill="1" applyBorder="1" applyAlignment="1">
      <alignment horizontal="center" vertical="center"/>
    </xf>
    <xf numFmtId="179" fontId="21" fillId="0" borderId="0" xfId="43" applyNumberFormat="1" applyFont="1" applyBorder="1" applyAlignment="1">
      <alignment horizontal="center" vertical="center"/>
    </xf>
    <xf numFmtId="176" fontId="21" fillId="0" borderId="16" xfId="0" applyNumberFormat="1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2" fontId="20" fillId="0" borderId="10" xfId="0" applyNumberFormat="1" applyFont="1" applyBorder="1" applyAlignment="1">
      <alignment horizontal="center" vertical="center"/>
    </xf>
    <xf numFmtId="0" fontId="21" fillId="0" borderId="14" xfId="0" applyFont="1" applyFill="1" applyBorder="1" applyAlignment="1">
      <alignment horizontal="center" vertical="center"/>
    </xf>
    <xf numFmtId="2" fontId="21" fillId="0" borderId="10" xfId="0" applyNumberFormat="1" applyFont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1" fillId="0" borderId="16" xfId="0" applyNumberFormat="1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2" fontId="20" fillId="0" borderId="0" xfId="0" applyNumberFormat="1" applyFont="1">
      <alignment vertical="center"/>
    </xf>
    <xf numFmtId="177" fontId="20" fillId="0" borderId="0" xfId="0" applyNumberFormat="1" applyFont="1">
      <alignment vertical="center"/>
    </xf>
    <xf numFmtId="2" fontId="20" fillId="34" borderId="10" xfId="0" applyNumberFormat="1" applyFont="1" applyFill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 wrapText="1"/>
    </xf>
    <xf numFmtId="0" fontId="20" fillId="0" borderId="11" xfId="42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14" fontId="20" fillId="0" borderId="17" xfId="0" applyNumberFormat="1" applyFont="1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20" fillId="0" borderId="20" xfId="0" applyFont="1" applyFill="1" applyBorder="1" applyAlignment="1">
      <alignment horizontal="center" vertical="center"/>
    </xf>
    <xf numFmtId="0" fontId="20" fillId="0" borderId="21" xfId="0" applyFont="1" applyFill="1" applyBorder="1" applyAlignment="1">
      <alignment horizontal="center" vertical="center"/>
    </xf>
    <xf numFmtId="0" fontId="20" fillId="0" borderId="22" xfId="0" applyFont="1" applyFill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0" fillId="0" borderId="17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176" fontId="21" fillId="0" borderId="14" xfId="0" applyNumberFormat="1" applyFont="1" applyBorder="1" applyAlignment="1">
      <alignment horizontal="center" vertical="center"/>
    </xf>
    <xf numFmtId="176" fontId="21" fillId="0" borderId="15" xfId="0" applyNumberFormat="1" applyFont="1" applyBorder="1" applyAlignment="1">
      <alignment horizontal="center" vertical="center"/>
    </xf>
    <xf numFmtId="176" fontId="21" fillId="0" borderId="16" xfId="0" applyNumberFormat="1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0" fillId="0" borderId="10" xfId="0" applyFont="1" applyFill="1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20" fillId="0" borderId="14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20" fillId="0" borderId="17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0" fillId="0" borderId="20" xfId="0" applyFont="1" applyBorder="1" applyAlignment="1">
      <alignment horizontal="left" vertical="center" wrapText="1"/>
    </xf>
    <xf numFmtId="0" fontId="0" fillId="0" borderId="21" xfId="0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106680</xdr:colOff>
          <xdr:row>46</xdr:row>
          <xdr:rowOff>68580</xdr:rowOff>
        </xdr:from>
        <xdr:to>
          <xdr:col>2</xdr:col>
          <xdr:colOff>792480</xdr:colOff>
          <xdr:row>46</xdr:row>
          <xdr:rowOff>1455420</xdr:rowOff>
        </xdr:to>
        <xdr:sp macro="" textlink="">
          <xdr:nvSpPr>
            <xdr:cNvPr id="3075" name="Object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99060</xdr:colOff>
          <xdr:row>46</xdr:row>
          <xdr:rowOff>53340</xdr:rowOff>
        </xdr:from>
        <xdr:to>
          <xdr:col>2</xdr:col>
          <xdr:colOff>868680</xdr:colOff>
          <xdr:row>46</xdr:row>
          <xdr:rowOff>1501140</xdr:rowOff>
        </xdr:to>
        <xdr:sp macro="" textlink="">
          <xdr:nvSpPr>
            <xdr:cNvPr id="6146" name="Object 2" hidden="1">
              <a:extLst>
                <a:ext uri="{63B3BB69-23CF-44E3-9099-C40C66FF867C}">
                  <a14:compatExt spid="_x0000_s61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45720</xdr:colOff>
          <xdr:row>46</xdr:row>
          <xdr:rowOff>45720</xdr:rowOff>
        </xdr:from>
        <xdr:to>
          <xdr:col>2</xdr:col>
          <xdr:colOff>845820</xdr:colOff>
          <xdr:row>46</xdr:row>
          <xdr:rowOff>1508760</xdr:rowOff>
        </xdr:to>
        <xdr:sp macro="" textlink="">
          <xdr:nvSpPr>
            <xdr:cNvPr id="5122" name="Object 2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package" Target="../embeddings/Microsoft_PowerPoint_______.pptx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ackage" Target="../embeddings/Microsoft_PowerPoint_______1.pptx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image" Target="../media/image2.emf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3.emf"/><Relationship Id="rId4" Type="http://schemas.openxmlformats.org/officeDocument/2006/relationships/package" Target="../embeddings/Microsoft_PowerPoint_______2.pptx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47"/>
  <sheetViews>
    <sheetView zoomScale="85" zoomScaleNormal="85" workbookViewId="0">
      <pane ySplit="4" topLeftCell="A29" activePane="bottomLeft" state="frozen"/>
      <selection pane="bottomLeft" activeCell="A2" sqref="A2"/>
    </sheetView>
  </sheetViews>
  <sheetFormatPr defaultColWidth="8.69921875" defaultRowHeight="15" x14ac:dyDescent="0.4"/>
  <cols>
    <col min="1" max="1" width="14.8984375" style="1" customWidth="1"/>
    <col min="2" max="2" width="15.19921875" style="1" customWidth="1"/>
    <col min="3" max="3" width="16.59765625" style="1" customWidth="1"/>
    <col min="4" max="4" width="8.69921875" style="1"/>
    <col min="5" max="5" width="8.69921875" style="2"/>
    <col min="6" max="6" width="14.5" style="3" customWidth="1"/>
    <col min="7" max="7" width="13.09765625" style="3" customWidth="1"/>
    <col min="8" max="8" width="11.09765625" style="3" customWidth="1"/>
    <col min="9" max="9" width="17" style="3" customWidth="1"/>
    <col min="10" max="10" width="13.69921875" style="1" customWidth="1"/>
    <col min="11" max="16384" width="8.69921875" style="1"/>
  </cols>
  <sheetData>
    <row r="1" spans="1:11" ht="15.6" thickBot="1" x14ac:dyDescent="0.45"/>
    <row r="2" spans="1:11" ht="45.6" customHeight="1" thickBot="1" x14ac:dyDescent="0.45">
      <c r="A2" s="25" t="s">
        <v>0</v>
      </c>
      <c r="B2" s="25" t="s">
        <v>30</v>
      </c>
      <c r="C2" s="25" t="s">
        <v>1</v>
      </c>
      <c r="D2" s="44" t="s">
        <v>31</v>
      </c>
      <c r="E2" s="45"/>
      <c r="F2" s="4" t="s">
        <v>12</v>
      </c>
      <c r="G2" s="46" t="s">
        <v>32</v>
      </c>
      <c r="H2" s="47"/>
      <c r="I2" s="25" t="s">
        <v>13</v>
      </c>
      <c r="J2" s="4">
        <v>30</v>
      </c>
    </row>
    <row r="3" spans="1:11" ht="4.5" customHeight="1" x14ac:dyDescent="0.4">
      <c r="A3" s="5"/>
      <c r="B3" s="5"/>
      <c r="C3" s="5"/>
      <c r="D3" s="5"/>
      <c r="E3" s="6"/>
      <c r="F3" s="7"/>
      <c r="G3" s="7"/>
      <c r="H3" s="7"/>
      <c r="I3" s="7"/>
    </row>
    <row r="4" spans="1:11" ht="22.2" customHeight="1" x14ac:dyDescent="0.4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1" ht="22.2" customHeight="1" x14ac:dyDescent="0.4">
      <c r="A5" s="26">
        <v>45203</v>
      </c>
      <c r="B5" s="12" t="s">
        <v>33</v>
      </c>
      <c r="C5" s="12" t="s">
        <v>40</v>
      </c>
      <c r="D5" s="36">
        <v>1</v>
      </c>
      <c r="E5" s="35">
        <v>13.42</v>
      </c>
      <c r="F5" s="35">
        <v>5.84</v>
      </c>
      <c r="G5" s="39"/>
      <c r="H5" s="24">
        <v>32</v>
      </c>
      <c r="I5" s="14"/>
      <c r="J5" s="15" t="e">
        <f>F5/I5</f>
        <v>#DIV/0!</v>
      </c>
      <c r="K5" s="27"/>
    </row>
    <row r="6" spans="1:11" ht="22.2" customHeight="1" x14ac:dyDescent="0.4">
      <c r="A6" s="33">
        <f>A5</f>
        <v>45203</v>
      </c>
      <c r="B6" s="12" t="str">
        <f>B5</f>
        <v>국립나주박물관</v>
      </c>
      <c r="C6" s="12" t="str">
        <f>C5</f>
        <v>UPS 1호기 30KVA</v>
      </c>
      <c r="D6" s="36">
        <v>2</v>
      </c>
      <c r="E6" s="35">
        <v>13.47</v>
      </c>
      <c r="F6" s="35">
        <v>5.41</v>
      </c>
      <c r="G6" s="39"/>
      <c r="H6" s="24">
        <v>32</v>
      </c>
      <c r="I6" s="14"/>
      <c r="J6" s="15" t="e">
        <f t="shared" ref="J6:J34" si="0">F6/I6</f>
        <v>#DIV/0!</v>
      </c>
      <c r="K6" s="27"/>
    </row>
    <row r="7" spans="1:11" ht="22.2" customHeight="1" x14ac:dyDescent="0.4">
      <c r="A7" s="40">
        <f t="shared" ref="A7:A34" si="1">A6</f>
        <v>45203</v>
      </c>
      <c r="B7" s="12" t="str">
        <f t="shared" ref="B7:B34" si="2">B6</f>
        <v>국립나주박물관</v>
      </c>
      <c r="C7" s="12" t="str">
        <f t="shared" ref="C7:C34" si="3">C6</f>
        <v>UPS 1호기 30KVA</v>
      </c>
      <c r="D7" s="36">
        <v>3</v>
      </c>
      <c r="E7" s="35">
        <v>13.45</v>
      </c>
      <c r="F7" s="35">
        <v>5.6</v>
      </c>
      <c r="G7" s="39"/>
      <c r="H7" s="24">
        <v>32</v>
      </c>
      <c r="I7" s="14"/>
      <c r="J7" s="15" t="e">
        <f t="shared" si="0"/>
        <v>#DIV/0!</v>
      </c>
    </row>
    <row r="8" spans="1:11" ht="22.2" customHeight="1" x14ac:dyDescent="0.4">
      <c r="A8" s="40">
        <f t="shared" si="1"/>
        <v>45203</v>
      </c>
      <c r="B8" s="12" t="str">
        <f t="shared" si="2"/>
        <v>국립나주박물관</v>
      </c>
      <c r="C8" s="12" t="str">
        <f t="shared" si="3"/>
        <v>UPS 1호기 30KVA</v>
      </c>
      <c r="D8" s="36">
        <v>4</v>
      </c>
      <c r="E8" s="35">
        <v>13.48</v>
      </c>
      <c r="F8" s="35">
        <v>5.24</v>
      </c>
      <c r="G8" s="39"/>
      <c r="H8" s="24">
        <v>32</v>
      </c>
      <c r="I8" s="14"/>
      <c r="J8" s="15" t="e">
        <f t="shared" si="0"/>
        <v>#DIV/0!</v>
      </c>
    </row>
    <row r="9" spans="1:11" ht="22.2" customHeight="1" x14ac:dyDescent="0.4">
      <c r="A9" s="40">
        <f t="shared" si="1"/>
        <v>45203</v>
      </c>
      <c r="B9" s="12" t="str">
        <f t="shared" si="2"/>
        <v>국립나주박물관</v>
      </c>
      <c r="C9" s="12" t="str">
        <f t="shared" si="3"/>
        <v>UPS 1호기 30KVA</v>
      </c>
      <c r="D9" s="36">
        <v>5</v>
      </c>
      <c r="E9" s="35">
        <v>13.48</v>
      </c>
      <c r="F9" s="35">
        <v>5.3</v>
      </c>
      <c r="G9" s="39"/>
      <c r="H9" s="24">
        <v>32</v>
      </c>
      <c r="I9" s="14"/>
      <c r="J9" s="15" t="e">
        <f t="shared" si="0"/>
        <v>#DIV/0!</v>
      </c>
    </row>
    <row r="10" spans="1:11" ht="22.2" customHeight="1" x14ac:dyDescent="0.4">
      <c r="A10" s="40">
        <f t="shared" si="1"/>
        <v>45203</v>
      </c>
      <c r="B10" s="12" t="str">
        <f t="shared" si="2"/>
        <v>국립나주박물관</v>
      </c>
      <c r="C10" s="12" t="str">
        <f t="shared" si="3"/>
        <v>UPS 1호기 30KVA</v>
      </c>
      <c r="D10" s="36">
        <v>6</v>
      </c>
      <c r="E10" s="35">
        <v>13.48</v>
      </c>
      <c r="F10" s="35">
        <v>5.13</v>
      </c>
      <c r="G10" s="39"/>
      <c r="H10" s="24">
        <v>32</v>
      </c>
      <c r="I10" s="14"/>
      <c r="J10" s="15" t="e">
        <f t="shared" si="0"/>
        <v>#DIV/0!</v>
      </c>
    </row>
    <row r="11" spans="1:11" ht="22.2" customHeight="1" x14ac:dyDescent="0.4">
      <c r="A11" s="40">
        <f t="shared" si="1"/>
        <v>45203</v>
      </c>
      <c r="B11" s="12" t="str">
        <f t="shared" si="2"/>
        <v>국립나주박물관</v>
      </c>
      <c r="C11" s="12" t="str">
        <f t="shared" si="3"/>
        <v>UPS 1호기 30KVA</v>
      </c>
      <c r="D11" s="36">
        <v>7</v>
      </c>
      <c r="E11" s="35">
        <v>13.32</v>
      </c>
      <c r="F11" s="35">
        <v>8.15</v>
      </c>
      <c r="G11" s="39"/>
      <c r="H11" s="24">
        <v>32</v>
      </c>
      <c r="I11" s="14"/>
      <c r="J11" s="15" t="e">
        <f t="shared" si="0"/>
        <v>#DIV/0!</v>
      </c>
    </row>
    <row r="12" spans="1:11" ht="22.2" customHeight="1" x14ac:dyDescent="0.4">
      <c r="A12" s="40">
        <f t="shared" si="1"/>
        <v>45203</v>
      </c>
      <c r="B12" s="12" t="str">
        <f t="shared" si="2"/>
        <v>국립나주박물관</v>
      </c>
      <c r="C12" s="12" t="str">
        <f t="shared" si="3"/>
        <v>UPS 1호기 30KVA</v>
      </c>
      <c r="D12" s="36">
        <v>8</v>
      </c>
      <c r="E12" s="35">
        <v>13.39</v>
      </c>
      <c r="F12" s="35">
        <v>7.56</v>
      </c>
      <c r="G12" s="39"/>
      <c r="H12" s="24">
        <v>32</v>
      </c>
      <c r="I12" s="14"/>
      <c r="J12" s="15" t="e">
        <f t="shared" si="0"/>
        <v>#DIV/0!</v>
      </c>
    </row>
    <row r="13" spans="1:11" ht="22.2" customHeight="1" x14ac:dyDescent="0.4">
      <c r="A13" s="40">
        <f t="shared" si="1"/>
        <v>45203</v>
      </c>
      <c r="B13" s="12" t="str">
        <f t="shared" si="2"/>
        <v>국립나주박물관</v>
      </c>
      <c r="C13" s="12" t="str">
        <f t="shared" si="3"/>
        <v>UPS 1호기 30KVA</v>
      </c>
      <c r="D13" s="36">
        <v>9</v>
      </c>
      <c r="E13" s="35">
        <v>13.41</v>
      </c>
      <c r="F13" s="35">
        <v>6.81</v>
      </c>
      <c r="G13" s="39"/>
      <c r="H13" s="24">
        <v>32</v>
      </c>
      <c r="I13" s="14"/>
      <c r="J13" s="15" t="e">
        <f t="shared" si="0"/>
        <v>#DIV/0!</v>
      </c>
    </row>
    <row r="14" spans="1:11" ht="22.2" customHeight="1" x14ac:dyDescent="0.4">
      <c r="A14" s="40">
        <f t="shared" si="1"/>
        <v>45203</v>
      </c>
      <c r="B14" s="12" t="str">
        <f t="shared" si="2"/>
        <v>국립나주박물관</v>
      </c>
      <c r="C14" s="12" t="str">
        <f t="shared" si="3"/>
        <v>UPS 1호기 30KVA</v>
      </c>
      <c r="D14" s="36">
        <v>10</v>
      </c>
      <c r="E14" s="35">
        <v>13.4</v>
      </c>
      <c r="F14" s="35">
        <v>6.91</v>
      </c>
      <c r="G14" s="39"/>
      <c r="H14" s="24">
        <v>32</v>
      </c>
      <c r="I14" s="14"/>
      <c r="J14" s="15" t="e">
        <f t="shared" si="0"/>
        <v>#DIV/0!</v>
      </c>
    </row>
    <row r="15" spans="1:11" ht="22.2" customHeight="1" x14ac:dyDescent="0.4">
      <c r="A15" s="40">
        <f t="shared" si="1"/>
        <v>45203</v>
      </c>
      <c r="B15" s="12" t="str">
        <f t="shared" si="2"/>
        <v>국립나주박물관</v>
      </c>
      <c r="C15" s="12" t="str">
        <f t="shared" si="3"/>
        <v>UPS 1호기 30KVA</v>
      </c>
      <c r="D15" s="36">
        <v>11</v>
      </c>
      <c r="E15" s="35">
        <v>13.42</v>
      </c>
      <c r="F15" s="35">
        <v>6.49</v>
      </c>
      <c r="G15" s="39"/>
      <c r="H15" s="24">
        <v>32</v>
      </c>
      <c r="I15" s="14"/>
      <c r="J15" s="15" t="e">
        <f t="shared" si="0"/>
        <v>#DIV/0!</v>
      </c>
    </row>
    <row r="16" spans="1:11" ht="22.2" customHeight="1" x14ac:dyDescent="0.4">
      <c r="A16" s="40">
        <f t="shared" si="1"/>
        <v>45203</v>
      </c>
      <c r="B16" s="12" t="str">
        <f t="shared" si="2"/>
        <v>국립나주박물관</v>
      </c>
      <c r="C16" s="12" t="str">
        <f t="shared" si="3"/>
        <v>UPS 1호기 30KVA</v>
      </c>
      <c r="D16" s="36">
        <v>12</v>
      </c>
      <c r="E16" s="35">
        <v>13.41</v>
      </c>
      <c r="F16" s="35">
        <v>7.56</v>
      </c>
      <c r="G16" s="39"/>
      <c r="H16" s="24">
        <v>32</v>
      </c>
      <c r="I16" s="14"/>
      <c r="J16" s="15" t="e">
        <f t="shared" si="0"/>
        <v>#DIV/0!</v>
      </c>
    </row>
    <row r="17" spans="1:10" ht="22.2" customHeight="1" x14ac:dyDescent="0.4">
      <c r="A17" s="40">
        <f t="shared" si="1"/>
        <v>45203</v>
      </c>
      <c r="B17" s="12" t="str">
        <f t="shared" si="2"/>
        <v>국립나주박물관</v>
      </c>
      <c r="C17" s="12" t="str">
        <f t="shared" si="3"/>
        <v>UPS 1호기 30KVA</v>
      </c>
      <c r="D17" s="36">
        <v>13</v>
      </c>
      <c r="E17" s="35">
        <v>13.33</v>
      </c>
      <c r="F17" s="35">
        <v>7.87</v>
      </c>
      <c r="G17" s="39"/>
      <c r="H17" s="24">
        <v>32</v>
      </c>
      <c r="I17" s="14"/>
      <c r="J17" s="15" t="e">
        <f t="shared" si="0"/>
        <v>#DIV/0!</v>
      </c>
    </row>
    <row r="18" spans="1:10" ht="22.2" customHeight="1" x14ac:dyDescent="0.4">
      <c r="A18" s="40">
        <f t="shared" si="1"/>
        <v>45203</v>
      </c>
      <c r="B18" s="12" t="str">
        <f t="shared" si="2"/>
        <v>국립나주박물관</v>
      </c>
      <c r="C18" s="12" t="str">
        <f t="shared" si="3"/>
        <v>UPS 1호기 30KVA</v>
      </c>
      <c r="D18" s="36">
        <v>14</v>
      </c>
      <c r="E18" s="35">
        <v>13.34</v>
      </c>
      <c r="F18" s="35">
        <v>8.36</v>
      </c>
      <c r="G18" s="39"/>
      <c r="H18" s="24">
        <v>32</v>
      </c>
      <c r="I18" s="14"/>
      <c r="J18" s="15" t="e">
        <f t="shared" si="0"/>
        <v>#DIV/0!</v>
      </c>
    </row>
    <row r="19" spans="1:10" ht="22.2" customHeight="1" x14ac:dyDescent="0.4">
      <c r="A19" s="40">
        <f t="shared" si="1"/>
        <v>45203</v>
      </c>
      <c r="B19" s="12" t="str">
        <f t="shared" si="2"/>
        <v>국립나주박물관</v>
      </c>
      <c r="C19" s="12" t="str">
        <f t="shared" si="3"/>
        <v>UPS 1호기 30KVA</v>
      </c>
      <c r="D19" s="36">
        <v>15</v>
      </c>
      <c r="E19" s="35">
        <v>13.35</v>
      </c>
      <c r="F19" s="35">
        <v>7.99</v>
      </c>
      <c r="G19" s="39"/>
      <c r="H19" s="24">
        <v>32</v>
      </c>
      <c r="I19" s="14"/>
      <c r="J19" s="15" t="e">
        <f t="shared" si="0"/>
        <v>#DIV/0!</v>
      </c>
    </row>
    <row r="20" spans="1:10" ht="22.2" customHeight="1" x14ac:dyDescent="0.4">
      <c r="A20" s="40">
        <f t="shared" si="1"/>
        <v>45203</v>
      </c>
      <c r="B20" s="12" t="str">
        <f t="shared" si="2"/>
        <v>국립나주박물관</v>
      </c>
      <c r="C20" s="12" t="str">
        <f t="shared" si="3"/>
        <v>UPS 1호기 30KVA</v>
      </c>
      <c r="D20" s="36">
        <v>16</v>
      </c>
      <c r="E20" s="35">
        <v>13.37</v>
      </c>
      <c r="F20" s="35">
        <v>7.69</v>
      </c>
      <c r="G20" s="39"/>
      <c r="H20" s="24">
        <v>32</v>
      </c>
      <c r="I20" s="14"/>
      <c r="J20" s="15" t="e">
        <f t="shared" si="0"/>
        <v>#DIV/0!</v>
      </c>
    </row>
    <row r="21" spans="1:10" ht="22.2" customHeight="1" x14ac:dyDescent="0.4">
      <c r="A21" s="40">
        <f t="shared" si="1"/>
        <v>45203</v>
      </c>
      <c r="B21" s="12" t="str">
        <f t="shared" si="2"/>
        <v>국립나주박물관</v>
      </c>
      <c r="C21" s="12" t="str">
        <f t="shared" si="3"/>
        <v>UPS 1호기 30KVA</v>
      </c>
      <c r="D21" s="36">
        <v>17</v>
      </c>
      <c r="E21" s="35">
        <v>13.37</v>
      </c>
      <c r="F21" s="35">
        <v>7.75</v>
      </c>
      <c r="G21" s="39"/>
      <c r="H21" s="24">
        <v>32</v>
      </c>
      <c r="I21" s="14"/>
      <c r="J21" s="15" t="e">
        <f t="shared" si="0"/>
        <v>#DIV/0!</v>
      </c>
    </row>
    <row r="22" spans="1:10" ht="22.2" customHeight="1" x14ac:dyDescent="0.4">
      <c r="A22" s="40">
        <f t="shared" si="1"/>
        <v>45203</v>
      </c>
      <c r="B22" s="12" t="str">
        <f t="shared" si="2"/>
        <v>국립나주박물관</v>
      </c>
      <c r="C22" s="12" t="str">
        <f t="shared" si="3"/>
        <v>UPS 1호기 30KVA</v>
      </c>
      <c r="D22" s="36">
        <v>18</v>
      </c>
      <c r="E22" s="35">
        <v>13.29</v>
      </c>
      <c r="F22" s="35">
        <v>9.14</v>
      </c>
      <c r="G22" s="39"/>
      <c r="H22" s="24">
        <v>32</v>
      </c>
      <c r="I22" s="14"/>
      <c r="J22" s="15" t="e">
        <f t="shared" si="0"/>
        <v>#DIV/0!</v>
      </c>
    </row>
    <row r="23" spans="1:10" ht="22.2" customHeight="1" x14ac:dyDescent="0.4">
      <c r="A23" s="40">
        <f t="shared" si="1"/>
        <v>45203</v>
      </c>
      <c r="B23" s="12" t="str">
        <f t="shared" si="2"/>
        <v>국립나주박물관</v>
      </c>
      <c r="C23" s="12" t="str">
        <f t="shared" si="3"/>
        <v>UPS 1호기 30KVA</v>
      </c>
      <c r="D23" s="36">
        <v>19</v>
      </c>
      <c r="E23" s="35">
        <v>13.27</v>
      </c>
      <c r="F23" s="35">
        <v>8.86</v>
      </c>
      <c r="G23" s="39"/>
      <c r="H23" s="24">
        <v>32</v>
      </c>
      <c r="I23" s="14"/>
      <c r="J23" s="15" t="e">
        <f t="shared" si="0"/>
        <v>#DIV/0!</v>
      </c>
    </row>
    <row r="24" spans="1:10" ht="22.2" customHeight="1" x14ac:dyDescent="0.4">
      <c r="A24" s="40">
        <f t="shared" si="1"/>
        <v>45203</v>
      </c>
      <c r="B24" s="12" t="str">
        <f t="shared" si="2"/>
        <v>국립나주박물관</v>
      </c>
      <c r="C24" s="12" t="str">
        <f t="shared" si="3"/>
        <v>UPS 1호기 30KVA</v>
      </c>
      <c r="D24" s="36">
        <v>20</v>
      </c>
      <c r="E24" s="35">
        <v>13.34</v>
      </c>
      <c r="F24" s="35">
        <v>8.17</v>
      </c>
      <c r="G24" s="39"/>
      <c r="H24" s="24">
        <v>32</v>
      </c>
      <c r="I24" s="14"/>
      <c r="J24" s="15" t="e">
        <f t="shared" si="0"/>
        <v>#DIV/0!</v>
      </c>
    </row>
    <row r="25" spans="1:10" ht="22.2" customHeight="1" x14ac:dyDescent="0.4">
      <c r="A25" s="40">
        <f t="shared" si="1"/>
        <v>45203</v>
      </c>
      <c r="B25" s="12" t="str">
        <f t="shared" si="2"/>
        <v>국립나주박물관</v>
      </c>
      <c r="C25" s="12" t="str">
        <f t="shared" si="3"/>
        <v>UPS 1호기 30KVA</v>
      </c>
      <c r="D25" s="36">
        <v>21</v>
      </c>
      <c r="E25" s="43">
        <v>13.28</v>
      </c>
      <c r="F25" s="43">
        <v>10.17</v>
      </c>
      <c r="G25" s="39"/>
      <c r="H25" s="24">
        <v>32</v>
      </c>
      <c r="I25" s="14"/>
      <c r="J25" s="15" t="e">
        <f t="shared" si="0"/>
        <v>#DIV/0!</v>
      </c>
    </row>
    <row r="26" spans="1:10" ht="22.2" customHeight="1" x14ac:dyDescent="0.4">
      <c r="A26" s="40">
        <f t="shared" si="1"/>
        <v>45203</v>
      </c>
      <c r="B26" s="12" t="str">
        <f t="shared" si="2"/>
        <v>국립나주박물관</v>
      </c>
      <c r="C26" s="12" t="str">
        <f t="shared" si="3"/>
        <v>UPS 1호기 30KVA</v>
      </c>
      <c r="D26" s="36">
        <v>22</v>
      </c>
      <c r="E26" s="35">
        <v>13.3</v>
      </c>
      <c r="F26" s="35">
        <v>8.4700000000000006</v>
      </c>
      <c r="G26" s="39"/>
      <c r="H26" s="24">
        <v>32</v>
      </c>
      <c r="I26" s="14"/>
      <c r="J26" s="15" t="e">
        <f t="shared" si="0"/>
        <v>#DIV/0!</v>
      </c>
    </row>
    <row r="27" spans="1:10" ht="22.2" customHeight="1" x14ac:dyDescent="0.4">
      <c r="A27" s="40">
        <f t="shared" si="1"/>
        <v>45203</v>
      </c>
      <c r="B27" s="12" t="str">
        <f t="shared" si="2"/>
        <v>국립나주박물관</v>
      </c>
      <c r="C27" s="12" t="str">
        <f t="shared" si="3"/>
        <v>UPS 1호기 30KVA</v>
      </c>
      <c r="D27" s="36">
        <v>23</v>
      </c>
      <c r="E27" s="35">
        <v>13.34</v>
      </c>
      <c r="F27" s="35">
        <v>8.49</v>
      </c>
      <c r="G27" s="39"/>
      <c r="H27" s="24">
        <v>32</v>
      </c>
      <c r="I27" s="14"/>
      <c r="J27" s="15" t="e">
        <f t="shared" si="0"/>
        <v>#DIV/0!</v>
      </c>
    </row>
    <row r="28" spans="1:10" ht="22.2" customHeight="1" x14ac:dyDescent="0.4">
      <c r="A28" s="40">
        <f t="shared" si="1"/>
        <v>45203</v>
      </c>
      <c r="B28" s="12" t="str">
        <f t="shared" si="2"/>
        <v>국립나주박물관</v>
      </c>
      <c r="C28" s="12" t="str">
        <f t="shared" si="3"/>
        <v>UPS 1호기 30KVA</v>
      </c>
      <c r="D28" s="36">
        <v>24</v>
      </c>
      <c r="E28" s="35">
        <v>13.39</v>
      </c>
      <c r="F28" s="35">
        <v>7.74</v>
      </c>
      <c r="G28" s="39"/>
      <c r="H28" s="24">
        <v>32</v>
      </c>
      <c r="I28" s="14"/>
      <c r="J28" s="15" t="e">
        <f t="shared" si="0"/>
        <v>#DIV/0!</v>
      </c>
    </row>
    <row r="29" spans="1:10" ht="22.2" customHeight="1" x14ac:dyDescent="0.4">
      <c r="A29" s="40">
        <f t="shared" si="1"/>
        <v>45203</v>
      </c>
      <c r="B29" s="12" t="str">
        <f t="shared" si="2"/>
        <v>국립나주박물관</v>
      </c>
      <c r="C29" s="12" t="str">
        <f t="shared" si="3"/>
        <v>UPS 1호기 30KVA</v>
      </c>
      <c r="D29" s="36">
        <v>25</v>
      </c>
      <c r="E29" s="35">
        <v>13.32</v>
      </c>
      <c r="F29" s="35">
        <v>8.59</v>
      </c>
      <c r="G29" s="39"/>
      <c r="H29" s="24">
        <v>32</v>
      </c>
      <c r="I29" s="14"/>
      <c r="J29" s="15" t="e">
        <f t="shared" si="0"/>
        <v>#DIV/0!</v>
      </c>
    </row>
    <row r="30" spans="1:10" ht="22.2" customHeight="1" x14ac:dyDescent="0.4">
      <c r="A30" s="40">
        <f t="shared" si="1"/>
        <v>45203</v>
      </c>
      <c r="B30" s="12" t="str">
        <f t="shared" si="2"/>
        <v>국립나주박물관</v>
      </c>
      <c r="C30" s="12" t="str">
        <f t="shared" si="3"/>
        <v>UPS 1호기 30KVA</v>
      </c>
      <c r="D30" s="36">
        <v>26</v>
      </c>
      <c r="E30" s="35">
        <v>13.35</v>
      </c>
      <c r="F30" s="35">
        <v>7.88</v>
      </c>
      <c r="G30" s="39"/>
      <c r="H30" s="24">
        <v>32</v>
      </c>
      <c r="I30" s="14"/>
      <c r="J30" s="15" t="e">
        <f t="shared" si="0"/>
        <v>#DIV/0!</v>
      </c>
    </row>
    <row r="31" spans="1:10" ht="22.2" customHeight="1" x14ac:dyDescent="0.4">
      <c r="A31" s="40">
        <f t="shared" si="1"/>
        <v>45203</v>
      </c>
      <c r="B31" s="12" t="str">
        <f t="shared" si="2"/>
        <v>국립나주박물관</v>
      </c>
      <c r="C31" s="12" t="str">
        <f t="shared" si="3"/>
        <v>UPS 1호기 30KVA</v>
      </c>
      <c r="D31" s="36">
        <v>27</v>
      </c>
      <c r="E31" s="35">
        <v>13.33</v>
      </c>
      <c r="F31" s="35">
        <v>8.83</v>
      </c>
      <c r="G31" s="39"/>
      <c r="H31" s="24">
        <v>32</v>
      </c>
      <c r="I31" s="14"/>
      <c r="J31" s="15" t="e">
        <f t="shared" si="0"/>
        <v>#DIV/0!</v>
      </c>
    </row>
    <row r="32" spans="1:10" ht="22.2" customHeight="1" x14ac:dyDescent="0.4">
      <c r="A32" s="40">
        <f t="shared" si="1"/>
        <v>45203</v>
      </c>
      <c r="B32" s="12" t="str">
        <f t="shared" si="2"/>
        <v>국립나주박물관</v>
      </c>
      <c r="C32" s="12" t="str">
        <f t="shared" si="3"/>
        <v>UPS 1호기 30KVA</v>
      </c>
      <c r="D32" s="36">
        <v>28</v>
      </c>
      <c r="E32" s="35">
        <v>13.36</v>
      </c>
      <c r="F32" s="35">
        <v>7.89</v>
      </c>
      <c r="G32" s="39"/>
      <c r="H32" s="24">
        <v>32</v>
      </c>
      <c r="I32" s="14"/>
      <c r="J32" s="15" t="e">
        <f t="shared" si="0"/>
        <v>#DIV/0!</v>
      </c>
    </row>
    <row r="33" spans="1:10" ht="22.2" customHeight="1" x14ac:dyDescent="0.4">
      <c r="A33" s="40">
        <f t="shared" si="1"/>
        <v>45203</v>
      </c>
      <c r="B33" s="12" t="str">
        <f t="shared" si="2"/>
        <v>국립나주박물관</v>
      </c>
      <c r="C33" s="12" t="str">
        <f t="shared" si="3"/>
        <v>UPS 1호기 30KVA</v>
      </c>
      <c r="D33" s="36">
        <v>29</v>
      </c>
      <c r="E33" s="35">
        <v>13.35</v>
      </c>
      <c r="F33" s="35">
        <v>8.36</v>
      </c>
      <c r="G33" s="39"/>
      <c r="H33" s="24">
        <v>32</v>
      </c>
      <c r="I33" s="14"/>
      <c r="J33" s="15" t="e">
        <f t="shared" si="0"/>
        <v>#DIV/0!</v>
      </c>
    </row>
    <row r="34" spans="1:10" ht="22.2" customHeight="1" x14ac:dyDescent="0.4">
      <c r="A34" s="40">
        <f t="shared" si="1"/>
        <v>45203</v>
      </c>
      <c r="B34" s="12" t="str">
        <f t="shared" si="2"/>
        <v>국립나주박물관</v>
      </c>
      <c r="C34" s="12" t="str">
        <f t="shared" si="3"/>
        <v>UPS 1호기 30KVA</v>
      </c>
      <c r="D34" s="36">
        <v>30</v>
      </c>
      <c r="E34" s="35">
        <v>13.37</v>
      </c>
      <c r="F34" s="35">
        <v>7.8</v>
      </c>
      <c r="G34" s="39"/>
      <c r="H34" s="24">
        <v>32</v>
      </c>
      <c r="I34" s="14"/>
      <c r="J34" s="15" t="e">
        <f t="shared" si="0"/>
        <v>#DIV/0!</v>
      </c>
    </row>
    <row r="35" spans="1:10" ht="22.2" customHeight="1" x14ac:dyDescent="0.4">
      <c r="A35" s="16"/>
      <c r="B35" s="28"/>
      <c r="C35" s="28"/>
      <c r="D35" s="18"/>
      <c r="E35" s="37">
        <f>MAX(E5:E34)</f>
        <v>13.48</v>
      </c>
      <c r="F35" s="37">
        <f>MAX(F5:F34)</f>
        <v>10.17</v>
      </c>
      <c r="G35" s="20"/>
      <c r="H35" s="24">
        <v>32</v>
      </c>
      <c r="I35" s="20"/>
      <c r="J35" s="31" t="e">
        <f>MAX(J5:J34)</f>
        <v>#DIV/0!</v>
      </c>
    </row>
    <row r="36" spans="1:10" ht="22.2" customHeight="1" x14ac:dyDescent="0.4">
      <c r="A36" s="16"/>
      <c r="B36" s="28"/>
      <c r="C36" s="28"/>
      <c r="D36" s="18"/>
      <c r="E36" s="37">
        <f>MIN(E5:E34)</f>
        <v>13.27</v>
      </c>
      <c r="F36" s="37">
        <f>MIN(F5:F34)</f>
        <v>5.13</v>
      </c>
      <c r="G36" s="20"/>
      <c r="H36" s="29"/>
      <c r="I36" s="20"/>
      <c r="J36" s="31" t="e">
        <f>MIN(J5:J34)</f>
        <v>#DIV/0!</v>
      </c>
    </row>
    <row r="37" spans="1:10" ht="22.2" customHeight="1" x14ac:dyDescent="0.4">
      <c r="A37" s="16"/>
      <c r="B37" s="28"/>
      <c r="C37" s="28"/>
      <c r="D37" s="18"/>
      <c r="E37" s="19"/>
      <c r="F37" s="20"/>
      <c r="G37" s="20"/>
      <c r="H37" s="29"/>
      <c r="I37" s="20"/>
      <c r="J37" s="30"/>
    </row>
    <row r="38" spans="1:10" ht="9" customHeight="1" x14ac:dyDescent="0.4">
      <c r="A38" s="16"/>
      <c r="B38" s="17"/>
      <c r="C38" s="17"/>
      <c r="D38" s="18"/>
      <c r="E38" s="19"/>
      <c r="F38" s="20"/>
      <c r="G38" s="20"/>
      <c r="H38" s="20"/>
      <c r="I38" s="20"/>
      <c r="J38" s="21"/>
    </row>
    <row r="39" spans="1:10" ht="32.4" customHeight="1" x14ac:dyDescent="0.4">
      <c r="A39" s="48" t="s">
        <v>17</v>
      </c>
      <c r="B39" s="50" t="s">
        <v>34</v>
      </c>
      <c r="C39" s="51"/>
      <c r="D39" s="51"/>
      <c r="E39" s="52"/>
      <c r="F39" s="56" t="s">
        <v>19</v>
      </c>
      <c r="G39" s="22" t="s">
        <v>21</v>
      </c>
      <c r="H39" s="59" t="s">
        <v>28</v>
      </c>
      <c r="I39" s="60"/>
      <c r="J39" s="61"/>
    </row>
    <row r="40" spans="1:10" ht="31.2" customHeight="1" x14ac:dyDescent="0.4">
      <c r="A40" s="49"/>
      <c r="B40" s="53"/>
      <c r="C40" s="54"/>
      <c r="D40" s="54"/>
      <c r="E40" s="55"/>
      <c r="F40" s="57"/>
      <c r="G40" s="22" t="s">
        <v>20</v>
      </c>
      <c r="H40" s="59" t="s">
        <v>29</v>
      </c>
      <c r="I40" s="60"/>
      <c r="J40" s="61"/>
    </row>
    <row r="41" spans="1:10" ht="32.4" customHeight="1" x14ac:dyDescent="0.4">
      <c r="A41" s="62" t="s">
        <v>16</v>
      </c>
      <c r="B41" s="64" t="s">
        <v>39</v>
      </c>
      <c r="C41" s="65"/>
      <c r="D41" s="65"/>
      <c r="E41" s="65"/>
      <c r="F41" s="57"/>
      <c r="G41" s="22" t="s">
        <v>14</v>
      </c>
      <c r="H41" s="59" t="s">
        <v>15</v>
      </c>
      <c r="I41" s="60"/>
      <c r="J41" s="61"/>
    </row>
    <row r="42" spans="1:10" ht="30.6" customHeight="1" x14ac:dyDescent="0.4">
      <c r="A42" s="63"/>
      <c r="B42" s="65"/>
      <c r="C42" s="65"/>
      <c r="D42" s="65"/>
      <c r="E42" s="65"/>
      <c r="F42" s="57"/>
      <c r="G42" s="22" t="s">
        <v>22</v>
      </c>
      <c r="H42" s="59" t="s">
        <v>28</v>
      </c>
      <c r="I42" s="60"/>
      <c r="J42" s="61"/>
    </row>
    <row r="43" spans="1:10" ht="28.95" customHeight="1" x14ac:dyDescent="0.4">
      <c r="A43" s="63"/>
      <c r="B43" s="65"/>
      <c r="C43" s="65"/>
      <c r="D43" s="65"/>
      <c r="E43" s="65"/>
      <c r="F43" s="57"/>
      <c r="G43" s="22" t="s">
        <v>23</v>
      </c>
      <c r="H43" s="59" t="s">
        <v>35</v>
      </c>
      <c r="I43" s="60"/>
      <c r="J43" s="61"/>
    </row>
    <row r="44" spans="1:10" ht="34.200000000000003" customHeight="1" x14ac:dyDescent="0.4">
      <c r="A44" s="70" t="s">
        <v>18</v>
      </c>
      <c r="B44" s="72" t="s">
        <v>38</v>
      </c>
      <c r="C44" s="73"/>
      <c r="D44" s="73"/>
      <c r="E44" s="74"/>
      <c r="F44" s="57"/>
      <c r="G44" s="22" t="s">
        <v>24</v>
      </c>
      <c r="H44" s="59" t="s">
        <v>36</v>
      </c>
      <c r="I44" s="68"/>
      <c r="J44" s="69"/>
    </row>
    <row r="45" spans="1:10" ht="34.200000000000003" customHeight="1" x14ac:dyDescent="0.4">
      <c r="A45" s="71"/>
      <c r="B45" s="75"/>
      <c r="C45" s="76"/>
      <c r="D45" s="76"/>
      <c r="E45" s="77"/>
      <c r="F45" s="57"/>
      <c r="G45" s="22" t="s">
        <v>25</v>
      </c>
      <c r="H45" s="59" t="s">
        <v>29</v>
      </c>
      <c r="I45" s="68"/>
      <c r="J45" s="69"/>
    </row>
    <row r="46" spans="1:10" ht="36" customHeight="1" x14ac:dyDescent="0.4">
      <c r="A46" s="49"/>
      <c r="B46" s="78"/>
      <c r="C46" s="79"/>
      <c r="D46" s="79"/>
      <c r="E46" s="80"/>
      <c r="F46" s="58"/>
      <c r="G46" s="22" t="s">
        <v>26</v>
      </c>
      <c r="H46" s="59" t="s">
        <v>37</v>
      </c>
      <c r="I46" s="60"/>
      <c r="J46" s="61"/>
    </row>
    <row r="47" spans="1:10" ht="126.6" customHeight="1" x14ac:dyDescent="0.4">
      <c r="A47" s="23" t="s">
        <v>27</v>
      </c>
      <c r="B47" s="66"/>
      <c r="C47" s="67"/>
      <c r="D47" s="67"/>
      <c r="E47" s="67"/>
      <c r="F47" s="68"/>
      <c r="G47" s="68"/>
      <c r="H47" s="68"/>
      <c r="I47" s="68"/>
      <c r="J47" s="69"/>
    </row>
  </sheetData>
  <autoFilter ref="A4:J36"/>
  <mergeCells count="18">
    <mergeCell ref="B47:J47"/>
    <mergeCell ref="H42:J42"/>
    <mergeCell ref="H43:J43"/>
    <mergeCell ref="A44:A46"/>
    <mergeCell ref="B44:E46"/>
    <mergeCell ref="H44:J44"/>
    <mergeCell ref="H45:J45"/>
    <mergeCell ref="H46:J46"/>
    <mergeCell ref="D2:E2"/>
    <mergeCell ref="G2:H2"/>
    <mergeCell ref="A39:A40"/>
    <mergeCell ref="B39:E40"/>
    <mergeCell ref="F39:F46"/>
    <mergeCell ref="H39:J39"/>
    <mergeCell ref="H40:J40"/>
    <mergeCell ref="A41:A43"/>
    <mergeCell ref="B41:E43"/>
    <mergeCell ref="H41:J41"/>
  </mergeCells>
  <phoneticPr fontId="19" type="noConversion"/>
  <pageMargins left="0.7" right="0.7" top="0.75" bottom="0.75" header="0.3" footer="0.3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프레젠테이션" dvAspect="DVASPECT_ICON" shapeId="3075" r:id="rId4">
          <objectPr defaultSize="0" autoPict="0" r:id="rId5">
            <anchor moveWithCells="1">
              <from>
                <xdr:col>1</xdr:col>
                <xdr:colOff>106680</xdr:colOff>
                <xdr:row>46</xdr:row>
                <xdr:rowOff>68580</xdr:rowOff>
              </from>
              <to>
                <xdr:col>2</xdr:col>
                <xdr:colOff>792480</xdr:colOff>
                <xdr:row>46</xdr:row>
                <xdr:rowOff>1455420</xdr:rowOff>
              </to>
            </anchor>
          </objectPr>
        </oleObject>
      </mc:Choice>
      <mc:Fallback>
        <oleObject progId="프레젠테이션" dvAspect="DVASPECT_ICON" shapeId="3075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22" zoomScale="85" zoomScaleNormal="85" workbookViewId="0">
      <selection activeCell="A2" sqref="A2"/>
    </sheetView>
  </sheetViews>
  <sheetFormatPr defaultColWidth="8.69921875" defaultRowHeight="15" x14ac:dyDescent="0.4"/>
  <cols>
    <col min="1" max="1" width="14.8984375" style="1" customWidth="1"/>
    <col min="2" max="2" width="15.19921875" style="1" customWidth="1"/>
    <col min="3" max="3" width="16.59765625" style="1" customWidth="1"/>
    <col min="4" max="4" width="8.69921875" style="1"/>
    <col min="5" max="5" width="8.69921875" style="2"/>
    <col min="6" max="6" width="14.5" style="3" customWidth="1"/>
    <col min="7" max="7" width="13.09765625" style="3" customWidth="1"/>
    <col min="8" max="8" width="11.09765625" style="3" customWidth="1"/>
    <col min="9" max="9" width="17" style="3" customWidth="1"/>
    <col min="10" max="10" width="13.69921875" style="1" customWidth="1"/>
    <col min="11" max="16384" width="8.69921875" style="1"/>
  </cols>
  <sheetData>
    <row r="1" spans="1:12" ht="15.6" thickBot="1" x14ac:dyDescent="0.45"/>
    <row r="2" spans="1:12" ht="45.6" customHeight="1" thickBot="1" x14ac:dyDescent="0.45">
      <c r="A2" s="34" t="s">
        <v>0</v>
      </c>
      <c r="B2" s="34" t="s">
        <v>42</v>
      </c>
      <c r="C2" s="34" t="s">
        <v>1</v>
      </c>
      <c r="D2" s="44" t="s">
        <v>53</v>
      </c>
      <c r="E2" s="45"/>
      <c r="F2" s="4" t="s">
        <v>12</v>
      </c>
      <c r="G2" s="46" t="s">
        <v>43</v>
      </c>
      <c r="H2" s="47"/>
      <c r="I2" s="34" t="s">
        <v>13</v>
      </c>
      <c r="J2" s="4">
        <v>30</v>
      </c>
    </row>
    <row r="3" spans="1:12" ht="4.5" customHeight="1" x14ac:dyDescent="0.4">
      <c r="A3" s="5"/>
      <c r="B3" s="5"/>
      <c r="C3" s="5"/>
      <c r="D3" s="5"/>
      <c r="E3" s="6"/>
      <c r="F3" s="7"/>
      <c r="G3" s="7"/>
      <c r="H3" s="7"/>
      <c r="I3" s="7"/>
    </row>
    <row r="4" spans="1:12" ht="22.2" customHeight="1" x14ac:dyDescent="0.4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  <c r="L4" s="41"/>
    </row>
    <row r="5" spans="1:12" ht="22.2" customHeight="1" x14ac:dyDescent="0.4">
      <c r="A5" s="40">
        <v>45203</v>
      </c>
      <c r="B5" s="12" t="s">
        <v>33</v>
      </c>
      <c r="C5" s="12" t="s">
        <v>41</v>
      </c>
      <c r="D5" s="36">
        <v>1</v>
      </c>
      <c r="E5" s="35">
        <v>13.35</v>
      </c>
      <c r="F5" s="35">
        <v>11.28</v>
      </c>
      <c r="G5" s="32"/>
      <c r="H5" s="24">
        <v>35</v>
      </c>
      <c r="I5" s="14"/>
      <c r="J5" s="15" t="e">
        <f>F5/I5</f>
        <v>#DIV/0!</v>
      </c>
      <c r="K5" s="27"/>
    </row>
    <row r="6" spans="1:12" ht="22.2" customHeight="1" x14ac:dyDescent="0.4">
      <c r="A6" s="33">
        <f>A5</f>
        <v>45203</v>
      </c>
      <c r="B6" s="12" t="str">
        <f>B5</f>
        <v>국립나주박물관</v>
      </c>
      <c r="C6" s="12" t="str">
        <f>C5</f>
        <v>UPS  2호기 20KVA</v>
      </c>
      <c r="D6" s="36">
        <v>2</v>
      </c>
      <c r="E6" s="35">
        <v>13.36</v>
      </c>
      <c r="F6" s="35">
        <v>7.81</v>
      </c>
      <c r="G6" s="32"/>
      <c r="H6" s="24">
        <v>35</v>
      </c>
      <c r="I6" s="14"/>
      <c r="J6" s="15" t="e">
        <f t="shared" ref="J6:J34" si="0">F6/I6</f>
        <v>#DIV/0!</v>
      </c>
      <c r="K6" s="27"/>
    </row>
    <row r="7" spans="1:12" ht="22.2" customHeight="1" x14ac:dyDescent="0.4">
      <c r="A7" s="40">
        <f t="shared" ref="A7:A34" si="1">A6</f>
        <v>45203</v>
      </c>
      <c r="B7" s="12" t="str">
        <f t="shared" ref="B7:B34" si="2">B6</f>
        <v>국립나주박물관</v>
      </c>
      <c r="C7" s="12" t="str">
        <f t="shared" ref="C7:C34" si="3">C6</f>
        <v>UPS  2호기 20KVA</v>
      </c>
      <c r="D7" s="36">
        <v>3</v>
      </c>
      <c r="E7" s="35">
        <v>13.38</v>
      </c>
      <c r="F7" s="35">
        <v>8</v>
      </c>
      <c r="G7" s="32"/>
      <c r="H7" s="24">
        <v>35</v>
      </c>
      <c r="I7" s="14"/>
      <c r="J7" s="15" t="e">
        <f t="shared" si="0"/>
        <v>#DIV/0!</v>
      </c>
    </row>
    <row r="8" spans="1:12" ht="22.2" customHeight="1" x14ac:dyDescent="0.4">
      <c r="A8" s="40">
        <f t="shared" si="1"/>
        <v>45203</v>
      </c>
      <c r="B8" s="12" t="str">
        <f t="shared" si="2"/>
        <v>국립나주박물관</v>
      </c>
      <c r="C8" s="12" t="str">
        <f t="shared" si="3"/>
        <v>UPS  2호기 20KVA</v>
      </c>
      <c r="D8" s="36">
        <v>4</v>
      </c>
      <c r="E8" s="35">
        <v>13.35</v>
      </c>
      <c r="F8" s="35">
        <v>8.33</v>
      </c>
      <c r="G8" s="32"/>
      <c r="H8" s="24">
        <v>35</v>
      </c>
      <c r="I8" s="14"/>
      <c r="J8" s="15" t="e">
        <f t="shared" si="0"/>
        <v>#DIV/0!</v>
      </c>
    </row>
    <row r="9" spans="1:12" ht="22.2" customHeight="1" x14ac:dyDescent="0.4">
      <c r="A9" s="40">
        <f t="shared" si="1"/>
        <v>45203</v>
      </c>
      <c r="B9" s="12" t="str">
        <f t="shared" si="2"/>
        <v>국립나주박물관</v>
      </c>
      <c r="C9" s="12" t="str">
        <f t="shared" si="3"/>
        <v>UPS  2호기 20KVA</v>
      </c>
      <c r="D9" s="36">
        <v>5</v>
      </c>
      <c r="E9" s="35">
        <v>13.36</v>
      </c>
      <c r="F9" s="35">
        <v>7.82</v>
      </c>
      <c r="G9" s="32"/>
      <c r="H9" s="24">
        <v>35</v>
      </c>
      <c r="I9" s="14"/>
      <c r="J9" s="15" t="e">
        <f t="shared" si="0"/>
        <v>#DIV/0!</v>
      </c>
    </row>
    <row r="10" spans="1:12" ht="22.2" customHeight="1" x14ac:dyDescent="0.4">
      <c r="A10" s="40">
        <f t="shared" si="1"/>
        <v>45203</v>
      </c>
      <c r="B10" s="12" t="str">
        <f t="shared" si="2"/>
        <v>국립나주박물관</v>
      </c>
      <c r="C10" s="12" t="str">
        <f t="shared" si="3"/>
        <v>UPS  2호기 20KVA</v>
      </c>
      <c r="D10" s="36">
        <v>6</v>
      </c>
      <c r="E10" s="35">
        <v>13.38</v>
      </c>
      <c r="F10" s="35">
        <v>7.77</v>
      </c>
      <c r="G10" s="32"/>
      <c r="H10" s="24">
        <v>35</v>
      </c>
      <c r="I10" s="14"/>
      <c r="J10" s="15" t="e">
        <f t="shared" si="0"/>
        <v>#DIV/0!</v>
      </c>
    </row>
    <row r="11" spans="1:12" ht="22.2" customHeight="1" x14ac:dyDescent="0.4">
      <c r="A11" s="40">
        <f t="shared" si="1"/>
        <v>45203</v>
      </c>
      <c r="B11" s="12" t="str">
        <f t="shared" si="2"/>
        <v>국립나주박물관</v>
      </c>
      <c r="C11" s="12" t="str">
        <f t="shared" si="3"/>
        <v>UPS  2호기 20KVA</v>
      </c>
      <c r="D11" s="36">
        <v>7</v>
      </c>
      <c r="E11" s="35">
        <v>13.36</v>
      </c>
      <c r="F11" s="35">
        <v>8.11</v>
      </c>
      <c r="G11" s="32"/>
      <c r="H11" s="24">
        <v>35</v>
      </c>
      <c r="I11" s="14"/>
      <c r="J11" s="15" t="e">
        <f t="shared" si="0"/>
        <v>#DIV/0!</v>
      </c>
    </row>
    <row r="12" spans="1:12" ht="22.2" customHeight="1" x14ac:dyDescent="0.4">
      <c r="A12" s="40">
        <f t="shared" si="1"/>
        <v>45203</v>
      </c>
      <c r="B12" s="12" t="str">
        <f t="shared" si="2"/>
        <v>국립나주박물관</v>
      </c>
      <c r="C12" s="12" t="str">
        <f t="shared" si="3"/>
        <v>UPS  2호기 20KVA</v>
      </c>
      <c r="D12" s="36">
        <v>8</v>
      </c>
      <c r="E12" s="35">
        <v>13.33</v>
      </c>
      <c r="F12" s="35">
        <v>8.49</v>
      </c>
      <c r="G12" s="32"/>
      <c r="H12" s="24">
        <v>35</v>
      </c>
      <c r="I12" s="14"/>
      <c r="J12" s="15" t="e">
        <f t="shared" si="0"/>
        <v>#DIV/0!</v>
      </c>
    </row>
    <row r="13" spans="1:12" ht="22.2" customHeight="1" x14ac:dyDescent="0.4">
      <c r="A13" s="40">
        <f t="shared" si="1"/>
        <v>45203</v>
      </c>
      <c r="B13" s="12" t="str">
        <f t="shared" si="2"/>
        <v>국립나주박물관</v>
      </c>
      <c r="C13" s="12" t="str">
        <f t="shared" si="3"/>
        <v>UPS  2호기 20KVA</v>
      </c>
      <c r="D13" s="36">
        <v>9</v>
      </c>
      <c r="E13" s="35">
        <v>13.37</v>
      </c>
      <c r="F13" s="35">
        <v>7.72</v>
      </c>
      <c r="G13" s="32"/>
      <c r="H13" s="24">
        <v>35</v>
      </c>
      <c r="I13" s="14"/>
      <c r="J13" s="15" t="e">
        <f t="shared" si="0"/>
        <v>#DIV/0!</v>
      </c>
    </row>
    <row r="14" spans="1:12" ht="22.2" customHeight="1" x14ac:dyDescent="0.4">
      <c r="A14" s="40">
        <f t="shared" si="1"/>
        <v>45203</v>
      </c>
      <c r="B14" s="12" t="str">
        <f t="shared" si="2"/>
        <v>국립나주박물관</v>
      </c>
      <c r="C14" s="12" t="str">
        <f t="shared" si="3"/>
        <v>UPS  2호기 20KVA</v>
      </c>
      <c r="D14" s="36">
        <v>10</v>
      </c>
      <c r="E14" s="43">
        <v>13.46</v>
      </c>
      <c r="F14" s="43">
        <v>167.5</v>
      </c>
      <c r="G14" s="32"/>
      <c r="H14" s="24">
        <v>35</v>
      </c>
      <c r="I14" s="14"/>
      <c r="J14" s="15" t="e">
        <f t="shared" si="0"/>
        <v>#DIV/0!</v>
      </c>
    </row>
    <row r="15" spans="1:12" ht="22.2" customHeight="1" x14ac:dyDescent="0.4">
      <c r="A15" s="40">
        <f t="shared" si="1"/>
        <v>45203</v>
      </c>
      <c r="B15" s="12" t="str">
        <f t="shared" si="2"/>
        <v>국립나주박물관</v>
      </c>
      <c r="C15" s="12" t="str">
        <f t="shared" si="3"/>
        <v>UPS  2호기 20KVA</v>
      </c>
      <c r="D15" s="36">
        <v>11</v>
      </c>
      <c r="E15" s="35">
        <v>13.37</v>
      </c>
      <c r="F15" s="35">
        <v>7.88</v>
      </c>
      <c r="G15" s="32"/>
      <c r="H15" s="24">
        <v>35</v>
      </c>
      <c r="I15" s="14"/>
      <c r="J15" s="15" t="e">
        <f t="shared" si="0"/>
        <v>#DIV/0!</v>
      </c>
    </row>
    <row r="16" spans="1:12" ht="22.2" customHeight="1" x14ac:dyDescent="0.4">
      <c r="A16" s="40">
        <f t="shared" si="1"/>
        <v>45203</v>
      </c>
      <c r="B16" s="12" t="str">
        <f t="shared" si="2"/>
        <v>국립나주박물관</v>
      </c>
      <c r="C16" s="12" t="str">
        <f t="shared" si="3"/>
        <v>UPS  2호기 20KVA</v>
      </c>
      <c r="D16" s="36">
        <v>12</v>
      </c>
      <c r="E16" s="35">
        <v>13.37</v>
      </c>
      <c r="F16" s="35">
        <v>7.72</v>
      </c>
      <c r="G16" s="32"/>
      <c r="H16" s="24">
        <v>35</v>
      </c>
      <c r="I16" s="14"/>
      <c r="J16" s="15" t="e">
        <f t="shared" si="0"/>
        <v>#DIV/0!</v>
      </c>
    </row>
    <row r="17" spans="1:10" ht="22.2" customHeight="1" x14ac:dyDescent="0.4">
      <c r="A17" s="40">
        <f t="shared" si="1"/>
        <v>45203</v>
      </c>
      <c r="B17" s="12" t="str">
        <f t="shared" si="2"/>
        <v>국립나주박물관</v>
      </c>
      <c r="C17" s="12" t="str">
        <f t="shared" si="3"/>
        <v>UPS  2호기 20KVA</v>
      </c>
      <c r="D17" s="36">
        <v>13</v>
      </c>
      <c r="E17" s="35">
        <v>13.36</v>
      </c>
      <c r="F17" s="35">
        <v>7.9</v>
      </c>
      <c r="G17" s="32"/>
      <c r="H17" s="24">
        <v>35</v>
      </c>
      <c r="I17" s="14"/>
      <c r="J17" s="15" t="e">
        <f t="shared" si="0"/>
        <v>#DIV/0!</v>
      </c>
    </row>
    <row r="18" spans="1:10" ht="22.2" customHeight="1" x14ac:dyDescent="0.4">
      <c r="A18" s="40">
        <f t="shared" si="1"/>
        <v>45203</v>
      </c>
      <c r="B18" s="12" t="str">
        <f t="shared" si="2"/>
        <v>국립나주박물관</v>
      </c>
      <c r="C18" s="12" t="str">
        <f t="shared" si="3"/>
        <v>UPS  2호기 20KVA</v>
      </c>
      <c r="D18" s="36">
        <v>14</v>
      </c>
      <c r="E18" s="35">
        <v>13.36</v>
      </c>
      <c r="F18" s="35">
        <v>8.1</v>
      </c>
      <c r="G18" s="32"/>
      <c r="H18" s="24">
        <v>35</v>
      </c>
      <c r="I18" s="14"/>
      <c r="J18" s="15" t="e">
        <f t="shared" si="0"/>
        <v>#DIV/0!</v>
      </c>
    </row>
    <row r="19" spans="1:10" ht="22.2" customHeight="1" x14ac:dyDescent="0.4">
      <c r="A19" s="40">
        <f t="shared" si="1"/>
        <v>45203</v>
      </c>
      <c r="B19" s="12" t="str">
        <f t="shared" si="2"/>
        <v>국립나주박물관</v>
      </c>
      <c r="C19" s="12" t="str">
        <f t="shared" si="3"/>
        <v>UPS  2호기 20KVA</v>
      </c>
      <c r="D19" s="36">
        <v>15</v>
      </c>
      <c r="E19" s="35">
        <v>13.36</v>
      </c>
      <c r="F19" s="35">
        <v>7.86</v>
      </c>
      <c r="G19" s="32"/>
      <c r="H19" s="24">
        <v>35</v>
      </c>
      <c r="I19" s="14"/>
      <c r="J19" s="15" t="e">
        <f t="shared" si="0"/>
        <v>#DIV/0!</v>
      </c>
    </row>
    <row r="20" spans="1:10" ht="22.2" customHeight="1" x14ac:dyDescent="0.4">
      <c r="A20" s="40">
        <f t="shared" si="1"/>
        <v>45203</v>
      </c>
      <c r="B20" s="12" t="str">
        <f t="shared" si="2"/>
        <v>국립나주박물관</v>
      </c>
      <c r="C20" s="12" t="str">
        <f t="shared" si="3"/>
        <v>UPS  2호기 20KVA</v>
      </c>
      <c r="D20" s="36">
        <v>16</v>
      </c>
      <c r="E20" s="35">
        <v>13.31</v>
      </c>
      <c r="F20" s="35">
        <v>9.2799999999999994</v>
      </c>
      <c r="G20" s="32"/>
      <c r="H20" s="24">
        <v>35</v>
      </c>
      <c r="I20" s="14"/>
      <c r="J20" s="15" t="e">
        <f t="shared" si="0"/>
        <v>#DIV/0!</v>
      </c>
    </row>
    <row r="21" spans="1:10" ht="22.2" customHeight="1" x14ac:dyDescent="0.4">
      <c r="A21" s="40">
        <f t="shared" si="1"/>
        <v>45203</v>
      </c>
      <c r="B21" s="12" t="str">
        <f t="shared" si="2"/>
        <v>국립나주박물관</v>
      </c>
      <c r="C21" s="12" t="str">
        <f t="shared" si="3"/>
        <v>UPS  2호기 20KVA</v>
      </c>
      <c r="D21" s="36">
        <v>17</v>
      </c>
      <c r="E21" s="35">
        <v>13.35</v>
      </c>
      <c r="F21" s="35">
        <v>7.69</v>
      </c>
      <c r="G21" s="32"/>
      <c r="H21" s="24">
        <v>35</v>
      </c>
      <c r="I21" s="14"/>
      <c r="J21" s="15" t="e">
        <f t="shared" si="0"/>
        <v>#DIV/0!</v>
      </c>
    </row>
    <row r="22" spans="1:10" ht="22.2" customHeight="1" x14ac:dyDescent="0.4">
      <c r="A22" s="40">
        <f t="shared" si="1"/>
        <v>45203</v>
      </c>
      <c r="B22" s="12" t="str">
        <f t="shared" si="2"/>
        <v>국립나주박물관</v>
      </c>
      <c r="C22" s="12" t="str">
        <f t="shared" si="3"/>
        <v>UPS  2호기 20KVA</v>
      </c>
      <c r="D22" s="36">
        <v>18</v>
      </c>
      <c r="E22" s="35">
        <v>13.38</v>
      </c>
      <c r="F22" s="35">
        <v>7.54</v>
      </c>
      <c r="G22" s="32"/>
      <c r="H22" s="24">
        <v>35</v>
      </c>
      <c r="I22" s="14"/>
      <c r="J22" s="15" t="e">
        <f t="shared" si="0"/>
        <v>#DIV/0!</v>
      </c>
    </row>
    <row r="23" spans="1:10" ht="22.2" customHeight="1" x14ac:dyDescent="0.4">
      <c r="A23" s="40">
        <f t="shared" si="1"/>
        <v>45203</v>
      </c>
      <c r="B23" s="12" t="str">
        <f t="shared" si="2"/>
        <v>국립나주박물관</v>
      </c>
      <c r="C23" s="12" t="str">
        <f t="shared" si="3"/>
        <v>UPS  2호기 20KVA</v>
      </c>
      <c r="D23" s="36">
        <v>19</v>
      </c>
      <c r="E23" s="35">
        <v>13.4</v>
      </c>
      <c r="F23" s="35">
        <v>7.45</v>
      </c>
      <c r="G23" s="32"/>
      <c r="H23" s="24">
        <v>35</v>
      </c>
      <c r="I23" s="14"/>
      <c r="J23" s="15" t="e">
        <f t="shared" si="0"/>
        <v>#DIV/0!</v>
      </c>
    </row>
    <row r="24" spans="1:10" ht="22.2" customHeight="1" x14ac:dyDescent="0.4">
      <c r="A24" s="40">
        <f t="shared" si="1"/>
        <v>45203</v>
      </c>
      <c r="B24" s="12" t="str">
        <f t="shared" si="2"/>
        <v>국립나주박물관</v>
      </c>
      <c r="C24" s="12" t="str">
        <f t="shared" si="3"/>
        <v>UPS  2호기 20KVA</v>
      </c>
      <c r="D24" s="36">
        <v>20</v>
      </c>
      <c r="E24" s="35">
        <v>13.42</v>
      </c>
      <c r="F24" s="35">
        <v>7.39</v>
      </c>
      <c r="G24" s="32"/>
      <c r="H24" s="24">
        <v>35</v>
      </c>
      <c r="I24" s="14"/>
      <c r="J24" s="15" t="e">
        <f t="shared" si="0"/>
        <v>#DIV/0!</v>
      </c>
    </row>
    <row r="25" spans="1:10" ht="22.2" customHeight="1" x14ac:dyDescent="0.4">
      <c r="A25" s="40">
        <f t="shared" si="1"/>
        <v>45203</v>
      </c>
      <c r="B25" s="12" t="str">
        <f t="shared" si="2"/>
        <v>국립나주박물관</v>
      </c>
      <c r="C25" s="12" t="str">
        <f t="shared" si="3"/>
        <v>UPS  2호기 20KVA</v>
      </c>
      <c r="D25" s="36">
        <v>21</v>
      </c>
      <c r="E25" s="35">
        <v>13.41</v>
      </c>
      <c r="F25" s="35">
        <v>7.26</v>
      </c>
      <c r="G25" s="32"/>
      <c r="H25" s="24">
        <v>35</v>
      </c>
      <c r="I25" s="14"/>
      <c r="J25" s="15" t="e">
        <f t="shared" si="0"/>
        <v>#DIV/0!</v>
      </c>
    </row>
    <row r="26" spans="1:10" ht="22.2" customHeight="1" x14ac:dyDescent="0.4">
      <c r="A26" s="40">
        <f t="shared" si="1"/>
        <v>45203</v>
      </c>
      <c r="B26" s="12" t="str">
        <f t="shared" si="2"/>
        <v>국립나주박물관</v>
      </c>
      <c r="C26" s="12" t="str">
        <f t="shared" si="3"/>
        <v>UPS  2호기 20KVA</v>
      </c>
      <c r="D26" s="36">
        <v>22</v>
      </c>
      <c r="E26" s="35">
        <v>13.4</v>
      </c>
      <c r="F26" s="35">
        <v>7.4</v>
      </c>
      <c r="G26" s="32"/>
      <c r="H26" s="24">
        <v>35</v>
      </c>
      <c r="I26" s="14"/>
      <c r="J26" s="15" t="e">
        <f t="shared" si="0"/>
        <v>#DIV/0!</v>
      </c>
    </row>
    <row r="27" spans="1:10" ht="22.2" customHeight="1" x14ac:dyDescent="0.4">
      <c r="A27" s="40">
        <f t="shared" si="1"/>
        <v>45203</v>
      </c>
      <c r="B27" s="12" t="str">
        <f t="shared" si="2"/>
        <v>국립나주박물관</v>
      </c>
      <c r="C27" s="12" t="str">
        <f t="shared" si="3"/>
        <v>UPS  2호기 20KVA</v>
      </c>
      <c r="D27" s="36">
        <v>23</v>
      </c>
      <c r="E27" s="35">
        <v>13.45</v>
      </c>
      <c r="F27" s="35">
        <v>6.62</v>
      </c>
      <c r="G27" s="32"/>
      <c r="H27" s="24">
        <v>35</v>
      </c>
      <c r="I27" s="14"/>
      <c r="J27" s="15" t="e">
        <f t="shared" si="0"/>
        <v>#DIV/0!</v>
      </c>
    </row>
    <row r="28" spans="1:10" ht="22.2" customHeight="1" x14ac:dyDescent="0.4">
      <c r="A28" s="40">
        <f t="shared" si="1"/>
        <v>45203</v>
      </c>
      <c r="B28" s="12" t="str">
        <f t="shared" si="2"/>
        <v>국립나주박물관</v>
      </c>
      <c r="C28" s="12" t="str">
        <f t="shared" si="3"/>
        <v>UPS  2호기 20KVA</v>
      </c>
      <c r="D28" s="36">
        <v>24</v>
      </c>
      <c r="E28" s="35">
        <v>13.46</v>
      </c>
      <c r="F28" s="35">
        <v>6.7</v>
      </c>
      <c r="G28" s="32"/>
      <c r="H28" s="24">
        <v>35</v>
      </c>
      <c r="I28" s="14"/>
      <c r="J28" s="15" t="e">
        <f t="shared" si="0"/>
        <v>#DIV/0!</v>
      </c>
    </row>
    <row r="29" spans="1:10" ht="22.2" customHeight="1" x14ac:dyDescent="0.4">
      <c r="A29" s="40">
        <f t="shared" si="1"/>
        <v>45203</v>
      </c>
      <c r="B29" s="12" t="str">
        <f t="shared" si="2"/>
        <v>국립나주박물관</v>
      </c>
      <c r="C29" s="12" t="str">
        <f t="shared" si="3"/>
        <v>UPS  2호기 20KVA</v>
      </c>
      <c r="D29" s="36">
        <v>25</v>
      </c>
      <c r="E29" s="35">
        <v>13.47</v>
      </c>
      <c r="F29" s="35">
        <v>6.59</v>
      </c>
      <c r="G29" s="32"/>
      <c r="H29" s="24">
        <v>35</v>
      </c>
      <c r="I29" s="14"/>
      <c r="J29" s="15" t="e">
        <f t="shared" si="0"/>
        <v>#DIV/0!</v>
      </c>
    </row>
    <row r="30" spans="1:10" ht="22.2" customHeight="1" x14ac:dyDescent="0.4">
      <c r="A30" s="40">
        <f t="shared" si="1"/>
        <v>45203</v>
      </c>
      <c r="B30" s="12" t="str">
        <f t="shared" si="2"/>
        <v>국립나주박물관</v>
      </c>
      <c r="C30" s="12" t="str">
        <f t="shared" si="3"/>
        <v>UPS  2호기 20KVA</v>
      </c>
      <c r="D30" s="36">
        <v>26</v>
      </c>
      <c r="E30" s="35">
        <v>13.46</v>
      </c>
      <c r="F30" s="35">
        <v>7.02</v>
      </c>
      <c r="G30" s="32"/>
      <c r="H30" s="24">
        <v>35</v>
      </c>
      <c r="I30" s="14"/>
      <c r="J30" s="15" t="e">
        <f t="shared" si="0"/>
        <v>#DIV/0!</v>
      </c>
    </row>
    <row r="31" spans="1:10" ht="22.2" customHeight="1" x14ac:dyDescent="0.4">
      <c r="A31" s="40">
        <f t="shared" si="1"/>
        <v>45203</v>
      </c>
      <c r="B31" s="12" t="str">
        <f t="shared" si="2"/>
        <v>국립나주박물관</v>
      </c>
      <c r="C31" s="12" t="str">
        <f t="shared" si="3"/>
        <v>UPS  2호기 20KVA</v>
      </c>
      <c r="D31" s="36">
        <v>27</v>
      </c>
      <c r="E31" s="35">
        <v>13.46</v>
      </c>
      <c r="F31" s="35">
        <v>6.73</v>
      </c>
      <c r="G31" s="32"/>
      <c r="H31" s="24">
        <v>35</v>
      </c>
      <c r="I31" s="14"/>
      <c r="J31" s="15" t="e">
        <f t="shared" si="0"/>
        <v>#DIV/0!</v>
      </c>
    </row>
    <row r="32" spans="1:10" ht="22.2" customHeight="1" x14ac:dyDescent="0.4">
      <c r="A32" s="40">
        <f t="shared" si="1"/>
        <v>45203</v>
      </c>
      <c r="B32" s="12" t="str">
        <f t="shared" si="2"/>
        <v>국립나주박물관</v>
      </c>
      <c r="C32" s="12" t="str">
        <f t="shared" si="3"/>
        <v>UPS  2호기 20KVA</v>
      </c>
      <c r="D32" s="36">
        <v>28</v>
      </c>
      <c r="E32" s="35">
        <v>13.46</v>
      </c>
      <c r="F32" s="35">
        <v>6.83</v>
      </c>
      <c r="G32" s="32"/>
      <c r="H32" s="24">
        <v>35</v>
      </c>
      <c r="I32" s="14"/>
      <c r="J32" s="15" t="e">
        <f t="shared" si="0"/>
        <v>#DIV/0!</v>
      </c>
    </row>
    <row r="33" spans="1:10" ht="22.2" customHeight="1" x14ac:dyDescent="0.4">
      <c r="A33" s="40">
        <f t="shared" si="1"/>
        <v>45203</v>
      </c>
      <c r="B33" s="12" t="str">
        <f t="shared" si="2"/>
        <v>국립나주박물관</v>
      </c>
      <c r="C33" s="12" t="str">
        <f t="shared" si="3"/>
        <v>UPS  2호기 20KVA</v>
      </c>
      <c r="D33" s="36">
        <v>29</v>
      </c>
      <c r="E33" s="35">
        <v>13.48</v>
      </c>
      <c r="F33" s="35">
        <v>6.73</v>
      </c>
      <c r="G33" s="32"/>
      <c r="H33" s="24">
        <v>35</v>
      </c>
      <c r="I33" s="14"/>
      <c r="J33" s="15" t="e">
        <f t="shared" si="0"/>
        <v>#DIV/0!</v>
      </c>
    </row>
    <row r="34" spans="1:10" ht="22.2" customHeight="1" x14ac:dyDescent="0.4">
      <c r="A34" s="40">
        <f t="shared" si="1"/>
        <v>45203</v>
      </c>
      <c r="B34" s="12" t="str">
        <f t="shared" si="2"/>
        <v>국립나주박물관</v>
      </c>
      <c r="C34" s="12" t="str">
        <f t="shared" si="3"/>
        <v>UPS  2호기 20KVA</v>
      </c>
      <c r="D34" s="36">
        <v>30</v>
      </c>
      <c r="E34" s="35">
        <v>13.41</v>
      </c>
      <c r="F34" s="35">
        <v>7.38</v>
      </c>
      <c r="G34" s="32"/>
      <c r="H34" s="24">
        <v>35</v>
      </c>
      <c r="I34" s="14"/>
      <c r="J34" s="15" t="e">
        <f t="shared" si="0"/>
        <v>#DIV/0!</v>
      </c>
    </row>
    <row r="35" spans="1:10" ht="22.2" customHeight="1" x14ac:dyDescent="0.4">
      <c r="A35" s="16"/>
      <c r="B35" s="28"/>
      <c r="C35" s="28"/>
      <c r="D35" s="18"/>
      <c r="E35" s="37">
        <f>MAX(E5:E34)</f>
        <v>13.48</v>
      </c>
      <c r="F35" s="37">
        <f>MAX(F5:F34)</f>
        <v>167.5</v>
      </c>
      <c r="G35" s="20"/>
      <c r="H35" s="24">
        <v>35</v>
      </c>
      <c r="I35" s="20"/>
      <c r="J35" s="31" t="e">
        <f>MAX(J5:J34)</f>
        <v>#DIV/0!</v>
      </c>
    </row>
    <row r="36" spans="1:10" ht="22.2" customHeight="1" x14ac:dyDescent="0.4">
      <c r="A36" s="16"/>
      <c r="B36" s="28"/>
      <c r="C36" s="28"/>
      <c r="D36" s="18"/>
      <c r="E36" s="37">
        <f>MIN(E5:E34)</f>
        <v>13.31</v>
      </c>
      <c r="F36" s="37">
        <f>MIN(F5:F34)</f>
        <v>6.59</v>
      </c>
      <c r="G36" s="20"/>
      <c r="H36" s="29"/>
      <c r="I36" s="20"/>
      <c r="J36" s="31" t="e">
        <f>MIN(J5:J34)</f>
        <v>#DIV/0!</v>
      </c>
    </row>
    <row r="37" spans="1:10" ht="22.2" customHeight="1" x14ac:dyDescent="0.4">
      <c r="A37" s="16"/>
      <c r="B37" s="28"/>
      <c r="C37" s="28"/>
      <c r="D37" s="18"/>
      <c r="E37" s="19"/>
      <c r="F37" s="20"/>
      <c r="G37" s="20"/>
      <c r="H37" s="29"/>
      <c r="I37" s="20"/>
      <c r="J37" s="30"/>
    </row>
    <row r="38" spans="1:10" ht="9" customHeight="1" x14ac:dyDescent="0.4">
      <c r="A38" s="16"/>
      <c r="B38" s="17"/>
      <c r="C38" s="17"/>
      <c r="D38" s="18"/>
      <c r="E38" s="19"/>
      <c r="F38" s="20"/>
      <c r="G38" s="20"/>
      <c r="H38" s="20"/>
      <c r="I38" s="20"/>
      <c r="J38" s="21"/>
    </row>
    <row r="39" spans="1:10" ht="32.4" customHeight="1" x14ac:dyDescent="0.4">
      <c r="A39" s="48" t="s">
        <v>17</v>
      </c>
      <c r="B39" s="50" t="s">
        <v>44</v>
      </c>
      <c r="C39" s="51"/>
      <c r="D39" s="51"/>
      <c r="E39" s="52"/>
      <c r="F39" s="56" t="s">
        <v>19</v>
      </c>
      <c r="G39" s="22" t="s">
        <v>21</v>
      </c>
      <c r="H39" s="59" t="s">
        <v>15</v>
      </c>
      <c r="I39" s="60"/>
      <c r="J39" s="61"/>
    </row>
    <row r="40" spans="1:10" ht="31.2" customHeight="1" x14ac:dyDescent="0.4">
      <c r="A40" s="49"/>
      <c r="B40" s="53"/>
      <c r="C40" s="54"/>
      <c r="D40" s="54"/>
      <c r="E40" s="55"/>
      <c r="F40" s="57"/>
      <c r="G40" s="22" t="s">
        <v>20</v>
      </c>
      <c r="H40" s="59" t="s">
        <v>15</v>
      </c>
      <c r="I40" s="60"/>
      <c r="J40" s="61"/>
    </row>
    <row r="41" spans="1:10" ht="32.4" customHeight="1" x14ac:dyDescent="0.4">
      <c r="A41" s="62" t="s">
        <v>16</v>
      </c>
      <c r="B41" s="64" t="s">
        <v>48</v>
      </c>
      <c r="C41" s="65"/>
      <c r="D41" s="65"/>
      <c r="E41" s="65"/>
      <c r="F41" s="57"/>
      <c r="G41" s="22" t="s">
        <v>14</v>
      </c>
      <c r="H41" s="59" t="s">
        <v>15</v>
      </c>
      <c r="I41" s="60"/>
      <c r="J41" s="61"/>
    </row>
    <row r="42" spans="1:10" ht="30.6" customHeight="1" x14ac:dyDescent="0.4">
      <c r="A42" s="63"/>
      <c r="B42" s="65"/>
      <c r="C42" s="65"/>
      <c r="D42" s="65"/>
      <c r="E42" s="65"/>
      <c r="F42" s="57"/>
      <c r="G42" s="22" t="s">
        <v>22</v>
      </c>
      <c r="H42" s="59" t="s">
        <v>15</v>
      </c>
      <c r="I42" s="60"/>
      <c r="J42" s="61"/>
    </row>
    <row r="43" spans="1:10" ht="28.95" customHeight="1" x14ac:dyDescent="0.4">
      <c r="A43" s="63"/>
      <c r="B43" s="65"/>
      <c r="C43" s="65"/>
      <c r="D43" s="65"/>
      <c r="E43" s="65"/>
      <c r="F43" s="57"/>
      <c r="G43" s="22" t="s">
        <v>23</v>
      </c>
      <c r="H43" s="59" t="s">
        <v>35</v>
      </c>
      <c r="I43" s="60"/>
      <c r="J43" s="61"/>
    </row>
    <row r="44" spans="1:10" ht="34.200000000000003" customHeight="1" x14ac:dyDescent="0.4">
      <c r="A44" s="70" t="s">
        <v>18</v>
      </c>
      <c r="B44" s="72" t="s">
        <v>47</v>
      </c>
      <c r="C44" s="73"/>
      <c r="D44" s="73"/>
      <c r="E44" s="74"/>
      <c r="F44" s="57"/>
      <c r="G44" s="22" t="s">
        <v>24</v>
      </c>
      <c r="H44" s="59" t="s">
        <v>45</v>
      </c>
      <c r="I44" s="68"/>
      <c r="J44" s="69"/>
    </row>
    <row r="45" spans="1:10" ht="34.200000000000003" customHeight="1" x14ac:dyDescent="0.4">
      <c r="A45" s="71"/>
      <c r="B45" s="75"/>
      <c r="C45" s="76"/>
      <c r="D45" s="76"/>
      <c r="E45" s="77"/>
      <c r="F45" s="57"/>
      <c r="G45" s="22" t="s">
        <v>25</v>
      </c>
      <c r="H45" s="59" t="s">
        <v>15</v>
      </c>
      <c r="I45" s="68"/>
      <c r="J45" s="69"/>
    </row>
    <row r="46" spans="1:10" ht="36" customHeight="1" x14ac:dyDescent="0.4">
      <c r="A46" s="49"/>
      <c r="B46" s="78"/>
      <c r="C46" s="79"/>
      <c r="D46" s="79"/>
      <c r="E46" s="80"/>
      <c r="F46" s="58"/>
      <c r="G46" s="22" t="s">
        <v>26</v>
      </c>
      <c r="H46" s="59" t="s">
        <v>46</v>
      </c>
      <c r="I46" s="60"/>
      <c r="J46" s="61"/>
    </row>
    <row r="47" spans="1:10" ht="126.6" customHeight="1" x14ac:dyDescent="0.4">
      <c r="A47" s="23" t="s">
        <v>27</v>
      </c>
      <c r="B47" s="66"/>
      <c r="C47" s="67"/>
      <c r="D47" s="67"/>
      <c r="E47" s="67"/>
      <c r="F47" s="68"/>
      <c r="G47" s="68"/>
      <c r="H47" s="68"/>
      <c r="I47" s="68"/>
      <c r="J47" s="69"/>
    </row>
  </sheetData>
  <mergeCells count="18">
    <mergeCell ref="D2:E2"/>
    <mergeCell ref="G2:H2"/>
    <mergeCell ref="A39:A40"/>
    <mergeCell ref="B39:E40"/>
    <mergeCell ref="F39:F46"/>
    <mergeCell ref="H39:J39"/>
    <mergeCell ref="H40:J40"/>
    <mergeCell ref="A41:A43"/>
    <mergeCell ref="B41:E43"/>
    <mergeCell ref="H41:J41"/>
    <mergeCell ref="B47:J47"/>
    <mergeCell ref="H42:J42"/>
    <mergeCell ref="H43:J43"/>
    <mergeCell ref="A44:A46"/>
    <mergeCell ref="B44:E46"/>
    <mergeCell ref="H44:J44"/>
    <mergeCell ref="H45:J45"/>
    <mergeCell ref="H46:J46"/>
  </mergeCells>
  <phoneticPr fontId="19" type="noConversion"/>
  <pageMargins left="0.7" right="0.7" top="0.75" bottom="0.75" header="0.3" footer="0.3"/>
  <drawing r:id="rId1"/>
  <legacyDrawing r:id="rId2"/>
  <oleObjects>
    <mc:AlternateContent xmlns:mc="http://schemas.openxmlformats.org/markup-compatibility/2006">
      <mc:Choice Requires="x14">
        <oleObject progId="프레젠테이션" dvAspect="DVASPECT_ICON" shapeId="6146" r:id="rId3">
          <objectPr defaultSize="0" autoPict="0" r:id="rId4">
            <anchor moveWithCells="1">
              <from>
                <xdr:col>1</xdr:col>
                <xdr:colOff>99060</xdr:colOff>
                <xdr:row>46</xdr:row>
                <xdr:rowOff>53340</xdr:rowOff>
              </from>
              <to>
                <xdr:col>2</xdr:col>
                <xdr:colOff>868680</xdr:colOff>
                <xdr:row>46</xdr:row>
                <xdr:rowOff>1501140</xdr:rowOff>
              </to>
            </anchor>
          </objectPr>
        </oleObject>
      </mc:Choice>
      <mc:Fallback>
        <oleObject progId="프레젠테이션" dvAspect="DVASPECT_ICON" shapeId="6146" r:id="rId3"/>
      </mc:Fallback>
    </mc:AlternateContent>
  </oleObjec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N47"/>
  <sheetViews>
    <sheetView tabSelected="1" zoomScale="85" zoomScaleNormal="85" workbookViewId="0">
      <selection activeCell="A2" sqref="A2"/>
    </sheetView>
  </sheetViews>
  <sheetFormatPr defaultColWidth="8.69921875" defaultRowHeight="15" x14ac:dyDescent="0.4"/>
  <cols>
    <col min="1" max="1" width="14.8984375" style="1" customWidth="1"/>
    <col min="2" max="2" width="15.19921875" style="1" customWidth="1"/>
    <col min="3" max="3" width="16.59765625" style="1" customWidth="1"/>
    <col min="4" max="4" width="8.69921875" style="1"/>
    <col min="5" max="5" width="8.69921875" style="2"/>
    <col min="6" max="6" width="14.5" style="3" customWidth="1"/>
    <col min="7" max="7" width="13.09765625" style="3" customWidth="1"/>
    <col min="8" max="8" width="11.09765625" style="3" customWidth="1"/>
    <col min="9" max="9" width="17" style="3" customWidth="1"/>
    <col min="10" max="10" width="13.69921875" style="1" customWidth="1"/>
    <col min="11" max="16384" width="8.69921875" style="1"/>
  </cols>
  <sheetData>
    <row r="1" spans="1:14" ht="15.6" thickBot="1" x14ac:dyDescent="0.45"/>
    <row r="2" spans="1:14" ht="45.6" customHeight="1" thickBot="1" x14ac:dyDescent="0.45">
      <c r="A2" s="34" t="s">
        <v>0</v>
      </c>
      <c r="B2" s="34" t="s">
        <v>52</v>
      </c>
      <c r="C2" s="34" t="s">
        <v>1</v>
      </c>
      <c r="D2" s="44" t="s">
        <v>51</v>
      </c>
      <c r="E2" s="45"/>
      <c r="F2" s="4" t="s">
        <v>12</v>
      </c>
      <c r="G2" s="46" t="s">
        <v>50</v>
      </c>
      <c r="H2" s="47"/>
      <c r="I2" s="34" t="s">
        <v>13</v>
      </c>
      <c r="J2" s="4">
        <v>18</v>
      </c>
    </row>
    <row r="3" spans="1:14" ht="4.5" customHeight="1" x14ac:dyDescent="0.4">
      <c r="A3" s="5"/>
      <c r="B3" s="5"/>
      <c r="C3" s="5"/>
      <c r="D3" s="5"/>
      <c r="E3" s="6"/>
      <c r="F3" s="7"/>
      <c r="G3" s="7"/>
      <c r="H3" s="7"/>
      <c r="I3" s="7"/>
    </row>
    <row r="4" spans="1:14" ht="22.2" customHeight="1" x14ac:dyDescent="0.4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4" ht="22.2" customHeight="1" x14ac:dyDescent="0.4">
      <c r="A5" s="33">
        <v>45203</v>
      </c>
      <c r="B5" s="12" t="s">
        <v>33</v>
      </c>
      <c r="C5" s="12" t="s">
        <v>49</v>
      </c>
      <c r="D5" s="36">
        <v>1</v>
      </c>
      <c r="E5" s="35">
        <v>12.93</v>
      </c>
      <c r="F5" s="35">
        <v>12.69</v>
      </c>
      <c r="G5" s="32"/>
      <c r="H5" s="24">
        <v>31</v>
      </c>
      <c r="I5" s="14"/>
      <c r="J5" s="15" t="e">
        <f>F5/I5</f>
        <v>#DIV/0!</v>
      </c>
      <c r="K5" s="27"/>
      <c r="L5" s="42"/>
    </row>
    <row r="6" spans="1:14" ht="22.2" customHeight="1" x14ac:dyDescent="0.4">
      <c r="A6" s="33">
        <f>A5</f>
        <v>45203</v>
      </c>
      <c r="B6" s="12" t="str">
        <f>B5</f>
        <v>국립나주박물관</v>
      </c>
      <c r="C6" s="12" t="str">
        <f>C5</f>
        <v>정류기</v>
      </c>
      <c r="D6" s="36">
        <v>2</v>
      </c>
      <c r="E6" s="35">
        <v>12.94</v>
      </c>
      <c r="F6" s="35">
        <v>12.42</v>
      </c>
      <c r="G6" s="32"/>
      <c r="H6" s="24">
        <v>31</v>
      </c>
      <c r="I6" s="14"/>
      <c r="J6" s="15" t="e">
        <f t="shared" ref="J6:J34" si="0">F6/I6</f>
        <v>#DIV/0!</v>
      </c>
      <c r="K6" s="27"/>
    </row>
    <row r="7" spans="1:14" ht="22.2" customHeight="1" x14ac:dyDescent="0.4">
      <c r="A7" s="40">
        <f t="shared" ref="A7:A13" si="1">A6</f>
        <v>45203</v>
      </c>
      <c r="B7" s="12" t="str">
        <f t="shared" ref="B7:B13" si="2">B6</f>
        <v>국립나주박물관</v>
      </c>
      <c r="C7" s="12" t="str">
        <f t="shared" ref="C7:C13" si="3">C6</f>
        <v>정류기</v>
      </c>
      <c r="D7" s="36">
        <v>3</v>
      </c>
      <c r="E7" s="35">
        <v>12.93</v>
      </c>
      <c r="F7" s="35">
        <v>12.28</v>
      </c>
      <c r="G7" s="32"/>
      <c r="H7" s="24">
        <v>31</v>
      </c>
      <c r="I7" s="14"/>
      <c r="J7" s="15" t="e">
        <f t="shared" si="0"/>
        <v>#DIV/0!</v>
      </c>
    </row>
    <row r="8" spans="1:14" ht="22.2" customHeight="1" x14ac:dyDescent="0.4">
      <c r="A8" s="40">
        <f t="shared" si="1"/>
        <v>45203</v>
      </c>
      <c r="B8" s="12" t="str">
        <f t="shared" si="2"/>
        <v>국립나주박물관</v>
      </c>
      <c r="C8" s="12" t="str">
        <f t="shared" si="3"/>
        <v>정류기</v>
      </c>
      <c r="D8" s="36">
        <v>4</v>
      </c>
      <c r="E8" s="35">
        <v>12.94</v>
      </c>
      <c r="F8" s="35">
        <v>12.7</v>
      </c>
      <c r="G8" s="32"/>
      <c r="H8" s="24">
        <v>31</v>
      </c>
      <c r="I8" s="14"/>
      <c r="J8" s="15" t="e">
        <f t="shared" si="0"/>
        <v>#DIV/0!</v>
      </c>
    </row>
    <row r="9" spans="1:14" ht="22.2" customHeight="1" x14ac:dyDescent="0.4">
      <c r="A9" s="40">
        <f t="shared" si="1"/>
        <v>45203</v>
      </c>
      <c r="B9" s="12" t="str">
        <f t="shared" si="2"/>
        <v>국립나주박물관</v>
      </c>
      <c r="C9" s="12" t="str">
        <f t="shared" si="3"/>
        <v>정류기</v>
      </c>
      <c r="D9" s="36">
        <v>5</v>
      </c>
      <c r="E9" s="35">
        <v>12.93</v>
      </c>
      <c r="F9" s="35">
        <v>14.59</v>
      </c>
      <c r="G9" s="32"/>
      <c r="H9" s="24">
        <v>31</v>
      </c>
      <c r="I9" s="14"/>
      <c r="J9" s="15" t="e">
        <f t="shared" si="0"/>
        <v>#DIV/0!</v>
      </c>
    </row>
    <row r="10" spans="1:14" ht="22.2" customHeight="1" x14ac:dyDescent="0.4">
      <c r="A10" s="40">
        <f t="shared" si="1"/>
        <v>45203</v>
      </c>
      <c r="B10" s="12" t="str">
        <f t="shared" si="2"/>
        <v>국립나주박물관</v>
      </c>
      <c r="C10" s="12" t="str">
        <f t="shared" si="3"/>
        <v>정류기</v>
      </c>
      <c r="D10" s="36">
        <v>6</v>
      </c>
      <c r="E10" s="35">
        <v>12.92</v>
      </c>
      <c r="F10" s="35">
        <v>13.03</v>
      </c>
      <c r="G10" s="32"/>
      <c r="H10" s="24">
        <v>31</v>
      </c>
      <c r="I10" s="14"/>
      <c r="J10" s="15" t="e">
        <f t="shared" si="0"/>
        <v>#DIV/0!</v>
      </c>
    </row>
    <row r="11" spans="1:14" ht="22.2" customHeight="1" x14ac:dyDescent="0.4">
      <c r="A11" s="40">
        <f t="shared" si="1"/>
        <v>45203</v>
      </c>
      <c r="B11" s="12" t="str">
        <f t="shared" si="2"/>
        <v>국립나주박물관</v>
      </c>
      <c r="C11" s="12" t="str">
        <f t="shared" si="3"/>
        <v>정류기</v>
      </c>
      <c r="D11" s="36">
        <v>7</v>
      </c>
      <c r="E11" s="35">
        <v>12.93</v>
      </c>
      <c r="F11" s="35">
        <v>13.82</v>
      </c>
      <c r="G11" s="32"/>
      <c r="H11" s="24">
        <v>31</v>
      </c>
      <c r="I11" s="14"/>
      <c r="J11" s="15" t="e">
        <f t="shared" si="0"/>
        <v>#DIV/0!</v>
      </c>
      <c r="N11" s="41"/>
    </row>
    <row r="12" spans="1:14" ht="22.2" customHeight="1" x14ac:dyDescent="0.4">
      <c r="A12" s="40">
        <f t="shared" si="1"/>
        <v>45203</v>
      </c>
      <c r="B12" s="12" t="str">
        <f t="shared" si="2"/>
        <v>국립나주박물관</v>
      </c>
      <c r="C12" s="12" t="str">
        <f t="shared" si="3"/>
        <v>정류기</v>
      </c>
      <c r="D12" s="36">
        <v>8</v>
      </c>
      <c r="E12" s="35">
        <v>12.93</v>
      </c>
      <c r="F12" s="35">
        <v>13.43</v>
      </c>
      <c r="G12" s="32"/>
      <c r="H12" s="24">
        <v>31</v>
      </c>
      <c r="I12" s="14"/>
      <c r="J12" s="15" t="e">
        <f t="shared" si="0"/>
        <v>#DIV/0!</v>
      </c>
    </row>
    <row r="13" spans="1:14" ht="22.2" customHeight="1" x14ac:dyDescent="0.4">
      <c r="A13" s="40">
        <f t="shared" si="1"/>
        <v>45203</v>
      </c>
      <c r="B13" s="12" t="str">
        <f t="shared" si="2"/>
        <v>국립나주박물관</v>
      </c>
      <c r="C13" s="12" t="str">
        <f t="shared" si="3"/>
        <v>정류기</v>
      </c>
      <c r="D13" s="36">
        <v>9</v>
      </c>
      <c r="E13" s="35">
        <v>12.93</v>
      </c>
      <c r="F13" s="35">
        <v>13.58</v>
      </c>
      <c r="G13" s="32"/>
      <c r="H13" s="24">
        <v>31</v>
      </c>
      <c r="I13" s="14"/>
      <c r="J13" s="15" t="e">
        <f t="shared" si="0"/>
        <v>#DIV/0!</v>
      </c>
    </row>
    <row r="14" spans="1:14" ht="22.2" customHeight="1" x14ac:dyDescent="0.4">
      <c r="A14" s="40">
        <f t="shared" ref="A14:A34" si="4">A13</f>
        <v>45203</v>
      </c>
      <c r="B14" s="12" t="str">
        <f t="shared" ref="B14:B34" si="5">B13</f>
        <v>국립나주박물관</v>
      </c>
      <c r="C14" s="12" t="str">
        <f t="shared" ref="C14:C34" si="6">C13</f>
        <v>정류기</v>
      </c>
      <c r="D14" s="36">
        <v>10</v>
      </c>
      <c r="E14" s="35">
        <v>12.92</v>
      </c>
      <c r="F14" s="35">
        <v>13.69</v>
      </c>
      <c r="G14" s="32"/>
      <c r="H14" s="24">
        <v>31</v>
      </c>
      <c r="I14" s="14"/>
      <c r="J14" s="15" t="e">
        <f t="shared" si="0"/>
        <v>#DIV/0!</v>
      </c>
    </row>
    <row r="15" spans="1:14" ht="22.2" customHeight="1" x14ac:dyDescent="0.4">
      <c r="A15" s="40">
        <f t="shared" si="4"/>
        <v>45203</v>
      </c>
      <c r="B15" s="12" t="str">
        <f t="shared" si="5"/>
        <v>국립나주박물관</v>
      </c>
      <c r="C15" s="12" t="str">
        <f t="shared" si="6"/>
        <v>정류기</v>
      </c>
      <c r="D15" s="36">
        <v>11</v>
      </c>
      <c r="E15" s="35">
        <v>12.93</v>
      </c>
      <c r="F15" s="35">
        <v>13.95</v>
      </c>
      <c r="G15" s="32"/>
      <c r="H15" s="24">
        <v>31</v>
      </c>
      <c r="I15" s="14"/>
      <c r="J15" s="15" t="e">
        <f t="shared" si="0"/>
        <v>#DIV/0!</v>
      </c>
    </row>
    <row r="16" spans="1:14" ht="22.2" customHeight="1" x14ac:dyDescent="0.4">
      <c r="A16" s="40">
        <f t="shared" si="4"/>
        <v>45203</v>
      </c>
      <c r="B16" s="12" t="str">
        <f t="shared" si="5"/>
        <v>국립나주박물관</v>
      </c>
      <c r="C16" s="12" t="str">
        <f t="shared" si="6"/>
        <v>정류기</v>
      </c>
      <c r="D16" s="36">
        <v>12</v>
      </c>
      <c r="E16" s="43">
        <v>10.78</v>
      </c>
      <c r="F16" s="43">
        <v>709</v>
      </c>
      <c r="G16" s="32"/>
      <c r="H16" s="24">
        <v>31</v>
      </c>
      <c r="I16" s="14"/>
      <c r="J16" s="15" t="e">
        <f t="shared" si="0"/>
        <v>#DIV/0!</v>
      </c>
    </row>
    <row r="17" spans="1:10" ht="22.2" customHeight="1" x14ac:dyDescent="0.4">
      <c r="A17" s="40">
        <f t="shared" si="4"/>
        <v>45203</v>
      </c>
      <c r="B17" s="12" t="str">
        <f t="shared" si="5"/>
        <v>국립나주박물관</v>
      </c>
      <c r="C17" s="12" t="str">
        <f t="shared" si="6"/>
        <v>정류기</v>
      </c>
      <c r="D17" s="36">
        <v>13</v>
      </c>
      <c r="E17" s="35">
        <v>12.93</v>
      </c>
      <c r="F17" s="35">
        <v>13.12</v>
      </c>
      <c r="G17" s="32"/>
      <c r="H17" s="24">
        <v>31</v>
      </c>
      <c r="I17" s="14"/>
      <c r="J17" s="15" t="e">
        <f t="shared" si="0"/>
        <v>#DIV/0!</v>
      </c>
    </row>
    <row r="18" spans="1:10" ht="22.2" customHeight="1" x14ac:dyDescent="0.4">
      <c r="A18" s="40">
        <f t="shared" si="4"/>
        <v>45203</v>
      </c>
      <c r="B18" s="12" t="str">
        <f t="shared" si="5"/>
        <v>국립나주박물관</v>
      </c>
      <c r="C18" s="12" t="str">
        <f t="shared" si="6"/>
        <v>정류기</v>
      </c>
      <c r="D18" s="36">
        <v>14</v>
      </c>
      <c r="E18" s="35">
        <v>12.94</v>
      </c>
      <c r="F18" s="35">
        <v>12.82</v>
      </c>
      <c r="G18" s="32"/>
      <c r="H18" s="24">
        <v>31</v>
      </c>
      <c r="I18" s="14"/>
      <c r="J18" s="15" t="e">
        <f t="shared" si="0"/>
        <v>#DIV/0!</v>
      </c>
    </row>
    <row r="19" spans="1:10" ht="22.2" customHeight="1" x14ac:dyDescent="0.4">
      <c r="A19" s="40">
        <f t="shared" si="4"/>
        <v>45203</v>
      </c>
      <c r="B19" s="12" t="str">
        <f t="shared" si="5"/>
        <v>국립나주박물관</v>
      </c>
      <c r="C19" s="12" t="str">
        <f t="shared" si="6"/>
        <v>정류기</v>
      </c>
      <c r="D19" s="36">
        <v>15</v>
      </c>
      <c r="E19" s="35">
        <v>12.94</v>
      </c>
      <c r="F19" s="35">
        <v>12.76</v>
      </c>
      <c r="G19" s="32"/>
      <c r="H19" s="24">
        <v>31</v>
      </c>
      <c r="I19" s="14"/>
      <c r="J19" s="15" t="e">
        <f t="shared" si="0"/>
        <v>#DIV/0!</v>
      </c>
    </row>
    <row r="20" spans="1:10" ht="22.2" customHeight="1" x14ac:dyDescent="0.4">
      <c r="A20" s="40">
        <f t="shared" si="4"/>
        <v>45203</v>
      </c>
      <c r="B20" s="12" t="str">
        <f t="shared" si="5"/>
        <v>국립나주박물관</v>
      </c>
      <c r="C20" s="12" t="str">
        <f t="shared" si="6"/>
        <v>정류기</v>
      </c>
      <c r="D20" s="36">
        <v>16</v>
      </c>
      <c r="E20" s="35">
        <v>12.93</v>
      </c>
      <c r="F20" s="35">
        <v>12.36</v>
      </c>
      <c r="G20" s="32"/>
      <c r="H20" s="24">
        <v>31</v>
      </c>
      <c r="I20" s="14"/>
      <c r="J20" s="15" t="e">
        <f t="shared" si="0"/>
        <v>#DIV/0!</v>
      </c>
    </row>
    <row r="21" spans="1:10" ht="22.2" customHeight="1" x14ac:dyDescent="0.4">
      <c r="A21" s="40">
        <f t="shared" si="4"/>
        <v>45203</v>
      </c>
      <c r="B21" s="12" t="str">
        <f t="shared" si="5"/>
        <v>국립나주박물관</v>
      </c>
      <c r="C21" s="12" t="str">
        <f t="shared" si="6"/>
        <v>정류기</v>
      </c>
      <c r="D21" s="36">
        <v>17</v>
      </c>
      <c r="E21" s="35">
        <v>12.94</v>
      </c>
      <c r="F21" s="35">
        <v>12.09</v>
      </c>
      <c r="G21" s="32"/>
      <c r="H21" s="24">
        <v>31</v>
      </c>
      <c r="I21" s="14"/>
      <c r="J21" s="15" t="e">
        <f t="shared" si="0"/>
        <v>#DIV/0!</v>
      </c>
    </row>
    <row r="22" spans="1:10" ht="22.2" customHeight="1" x14ac:dyDescent="0.4">
      <c r="A22" s="40">
        <f t="shared" si="4"/>
        <v>45203</v>
      </c>
      <c r="B22" s="12" t="str">
        <f t="shared" si="5"/>
        <v>국립나주박물관</v>
      </c>
      <c r="C22" s="12" t="str">
        <f t="shared" si="6"/>
        <v>정류기</v>
      </c>
      <c r="D22" s="36">
        <v>18</v>
      </c>
      <c r="E22" s="35">
        <v>12.92</v>
      </c>
      <c r="F22" s="35">
        <v>12.46</v>
      </c>
      <c r="G22" s="32"/>
      <c r="H22" s="24">
        <v>31</v>
      </c>
      <c r="I22" s="14"/>
      <c r="J22" s="15" t="e">
        <f t="shared" si="0"/>
        <v>#DIV/0!</v>
      </c>
    </row>
    <row r="23" spans="1:10" ht="22.2" hidden="1" customHeight="1" x14ac:dyDescent="0.4">
      <c r="A23" s="40">
        <f t="shared" si="4"/>
        <v>45203</v>
      </c>
      <c r="B23" s="12" t="str">
        <f t="shared" si="5"/>
        <v>국립나주박물관</v>
      </c>
      <c r="C23" s="12" t="str">
        <f t="shared" si="6"/>
        <v>정류기</v>
      </c>
      <c r="D23" s="36"/>
      <c r="E23" s="38"/>
      <c r="F23" s="38"/>
      <c r="G23" s="32"/>
      <c r="H23" s="24">
        <v>31</v>
      </c>
      <c r="I23" s="14"/>
      <c r="J23" s="15" t="e">
        <f t="shared" si="0"/>
        <v>#DIV/0!</v>
      </c>
    </row>
    <row r="24" spans="1:10" ht="22.2" hidden="1" customHeight="1" x14ac:dyDescent="0.4">
      <c r="A24" s="40">
        <f t="shared" si="4"/>
        <v>45203</v>
      </c>
      <c r="B24" s="12" t="str">
        <f t="shared" si="5"/>
        <v>국립나주박물관</v>
      </c>
      <c r="C24" s="12" t="str">
        <f t="shared" si="6"/>
        <v>정류기</v>
      </c>
      <c r="D24" s="36"/>
      <c r="E24" s="38"/>
      <c r="F24" s="38"/>
      <c r="G24" s="32"/>
      <c r="H24" s="24">
        <v>31</v>
      </c>
      <c r="I24" s="14"/>
      <c r="J24" s="15" t="e">
        <f t="shared" si="0"/>
        <v>#DIV/0!</v>
      </c>
    </row>
    <row r="25" spans="1:10" ht="22.2" hidden="1" customHeight="1" x14ac:dyDescent="0.4">
      <c r="A25" s="40">
        <f t="shared" si="4"/>
        <v>45203</v>
      </c>
      <c r="B25" s="12" t="str">
        <f t="shared" si="5"/>
        <v>국립나주박물관</v>
      </c>
      <c r="C25" s="12" t="str">
        <f t="shared" si="6"/>
        <v>정류기</v>
      </c>
      <c r="D25" s="36"/>
      <c r="E25" s="38"/>
      <c r="F25" s="38"/>
      <c r="G25" s="32"/>
      <c r="H25" s="24">
        <v>31</v>
      </c>
      <c r="I25" s="14"/>
      <c r="J25" s="15" t="e">
        <f t="shared" si="0"/>
        <v>#DIV/0!</v>
      </c>
    </row>
    <row r="26" spans="1:10" ht="22.2" hidden="1" customHeight="1" x14ac:dyDescent="0.4">
      <c r="A26" s="40">
        <f t="shared" si="4"/>
        <v>45203</v>
      </c>
      <c r="B26" s="12" t="str">
        <f t="shared" si="5"/>
        <v>국립나주박물관</v>
      </c>
      <c r="C26" s="12" t="str">
        <f t="shared" si="6"/>
        <v>정류기</v>
      </c>
      <c r="D26" s="36"/>
      <c r="E26" s="38"/>
      <c r="F26" s="38"/>
      <c r="G26" s="32"/>
      <c r="H26" s="24">
        <v>31</v>
      </c>
      <c r="I26" s="14"/>
      <c r="J26" s="15" t="e">
        <f t="shared" si="0"/>
        <v>#DIV/0!</v>
      </c>
    </row>
    <row r="27" spans="1:10" ht="22.2" hidden="1" customHeight="1" x14ac:dyDescent="0.4">
      <c r="A27" s="40">
        <f t="shared" si="4"/>
        <v>45203</v>
      </c>
      <c r="B27" s="12" t="str">
        <f t="shared" si="5"/>
        <v>국립나주박물관</v>
      </c>
      <c r="C27" s="12" t="str">
        <f t="shared" si="6"/>
        <v>정류기</v>
      </c>
      <c r="D27" s="36"/>
      <c r="E27" s="38"/>
      <c r="F27" s="38"/>
      <c r="G27" s="32"/>
      <c r="H27" s="24">
        <v>31</v>
      </c>
      <c r="I27" s="14"/>
      <c r="J27" s="15" t="e">
        <f t="shared" si="0"/>
        <v>#DIV/0!</v>
      </c>
    </row>
    <row r="28" spans="1:10" ht="22.2" hidden="1" customHeight="1" x14ac:dyDescent="0.4">
      <c r="A28" s="40">
        <f t="shared" si="4"/>
        <v>45203</v>
      </c>
      <c r="B28" s="12" t="str">
        <f t="shared" si="5"/>
        <v>국립나주박물관</v>
      </c>
      <c r="C28" s="12" t="str">
        <f t="shared" si="6"/>
        <v>정류기</v>
      </c>
      <c r="D28" s="36"/>
      <c r="E28" s="38"/>
      <c r="F28" s="38"/>
      <c r="G28" s="32"/>
      <c r="H28" s="24">
        <v>31</v>
      </c>
      <c r="I28" s="14"/>
      <c r="J28" s="15" t="e">
        <f t="shared" si="0"/>
        <v>#DIV/0!</v>
      </c>
    </row>
    <row r="29" spans="1:10" ht="22.2" hidden="1" customHeight="1" x14ac:dyDescent="0.4">
      <c r="A29" s="40">
        <f t="shared" si="4"/>
        <v>45203</v>
      </c>
      <c r="B29" s="12" t="str">
        <f t="shared" si="5"/>
        <v>국립나주박물관</v>
      </c>
      <c r="C29" s="12" t="str">
        <f t="shared" si="6"/>
        <v>정류기</v>
      </c>
      <c r="D29" s="36"/>
      <c r="E29" s="38"/>
      <c r="F29" s="38"/>
      <c r="G29" s="32"/>
      <c r="H29" s="24">
        <v>31</v>
      </c>
      <c r="I29" s="14"/>
      <c r="J29" s="15" t="e">
        <f t="shared" si="0"/>
        <v>#DIV/0!</v>
      </c>
    </row>
    <row r="30" spans="1:10" ht="22.2" hidden="1" customHeight="1" x14ac:dyDescent="0.4">
      <c r="A30" s="40">
        <f t="shared" si="4"/>
        <v>45203</v>
      </c>
      <c r="B30" s="12" t="str">
        <f t="shared" si="5"/>
        <v>국립나주박물관</v>
      </c>
      <c r="C30" s="12" t="str">
        <f t="shared" si="6"/>
        <v>정류기</v>
      </c>
      <c r="D30" s="36"/>
      <c r="E30" s="38"/>
      <c r="F30" s="38"/>
      <c r="G30" s="32"/>
      <c r="H30" s="24">
        <v>31</v>
      </c>
      <c r="I30" s="14"/>
      <c r="J30" s="15" t="e">
        <f t="shared" si="0"/>
        <v>#DIV/0!</v>
      </c>
    </row>
    <row r="31" spans="1:10" ht="22.2" hidden="1" customHeight="1" x14ac:dyDescent="0.4">
      <c r="A31" s="40">
        <f t="shared" si="4"/>
        <v>45203</v>
      </c>
      <c r="B31" s="12" t="str">
        <f t="shared" si="5"/>
        <v>국립나주박물관</v>
      </c>
      <c r="C31" s="12" t="str">
        <f t="shared" si="6"/>
        <v>정류기</v>
      </c>
      <c r="D31" s="36"/>
      <c r="E31" s="38"/>
      <c r="F31" s="38"/>
      <c r="G31" s="32"/>
      <c r="H31" s="24">
        <v>31</v>
      </c>
      <c r="I31" s="14"/>
      <c r="J31" s="15" t="e">
        <f t="shared" si="0"/>
        <v>#DIV/0!</v>
      </c>
    </row>
    <row r="32" spans="1:10" ht="22.2" hidden="1" customHeight="1" x14ac:dyDescent="0.4">
      <c r="A32" s="40">
        <f t="shared" si="4"/>
        <v>45203</v>
      </c>
      <c r="B32" s="12" t="str">
        <f t="shared" si="5"/>
        <v>국립나주박물관</v>
      </c>
      <c r="C32" s="12" t="str">
        <f t="shared" si="6"/>
        <v>정류기</v>
      </c>
      <c r="D32" s="36"/>
      <c r="E32" s="38"/>
      <c r="F32" s="38"/>
      <c r="G32" s="32"/>
      <c r="H32" s="24">
        <v>31</v>
      </c>
      <c r="I32" s="14"/>
      <c r="J32" s="15" t="e">
        <f t="shared" si="0"/>
        <v>#DIV/0!</v>
      </c>
    </row>
    <row r="33" spans="1:10" ht="22.2" hidden="1" customHeight="1" x14ac:dyDescent="0.4">
      <c r="A33" s="40">
        <f t="shared" si="4"/>
        <v>45203</v>
      </c>
      <c r="B33" s="12" t="str">
        <f t="shared" si="5"/>
        <v>국립나주박물관</v>
      </c>
      <c r="C33" s="12" t="str">
        <f t="shared" si="6"/>
        <v>정류기</v>
      </c>
      <c r="D33" s="36"/>
      <c r="E33" s="38"/>
      <c r="F33" s="38"/>
      <c r="G33" s="32"/>
      <c r="H33" s="24">
        <v>31</v>
      </c>
      <c r="I33" s="14"/>
      <c r="J33" s="15" t="e">
        <f t="shared" si="0"/>
        <v>#DIV/0!</v>
      </c>
    </row>
    <row r="34" spans="1:10" ht="22.2" hidden="1" customHeight="1" x14ac:dyDescent="0.4">
      <c r="A34" s="40">
        <f t="shared" si="4"/>
        <v>45203</v>
      </c>
      <c r="B34" s="12" t="str">
        <f t="shared" si="5"/>
        <v>국립나주박물관</v>
      </c>
      <c r="C34" s="12" t="str">
        <f t="shared" si="6"/>
        <v>정류기</v>
      </c>
      <c r="D34" s="36"/>
      <c r="E34" s="38"/>
      <c r="F34" s="38"/>
      <c r="G34" s="32"/>
      <c r="H34" s="24">
        <v>31</v>
      </c>
      <c r="I34" s="14"/>
      <c r="J34" s="15" t="e">
        <f t="shared" si="0"/>
        <v>#DIV/0!</v>
      </c>
    </row>
    <row r="35" spans="1:10" ht="22.2" customHeight="1" x14ac:dyDescent="0.4">
      <c r="A35" s="16"/>
      <c r="B35" s="28"/>
      <c r="C35" s="28"/>
      <c r="D35" s="18"/>
      <c r="E35" s="13">
        <f>MAX(E5:E34)</f>
        <v>12.94</v>
      </c>
      <c r="F35" s="13">
        <f>MAX(F5:F34)</f>
        <v>709</v>
      </c>
      <c r="G35" s="20"/>
      <c r="H35" s="24">
        <v>31</v>
      </c>
      <c r="I35" s="20"/>
      <c r="J35" s="31" t="e">
        <f>MAX(J5:J34)</f>
        <v>#DIV/0!</v>
      </c>
    </row>
    <row r="36" spans="1:10" ht="22.2" customHeight="1" x14ac:dyDescent="0.4">
      <c r="A36" s="16"/>
      <c r="B36" s="28"/>
      <c r="C36" s="28"/>
      <c r="D36" s="18"/>
      <c r="E36" s="13">
        <f>MIN(E5:E34)</f>
        <v>10.78</v>
      </c>
      <c r="F36" s="13">
        <f>MIN(F5:F34)</f>
        <v>12.09</v>
      </c>
      <c r="G36" s="20"/>
      <c r="H36" s="29"/>
      <c r="I36" s="20"/>
      <c r="J36" s="31" t="e">
        <f>MIN(J5:J34)</f>
        <v>#DIV/0!</v>
      </c>
    </row>
    <row r="37" spans="1:10" ht="22.2" customHeight="1" x14ac:dyDescent="0.4">
      <c r="A37" s="16"/>
      <c r="B37" s="28"/>
      <c r="C37" s="28"/>
      <c r="D37" s="18"/>
      <c r="E37" s="19"/>
      <c r="F37" s="20"/>
      <c r="G37" s="20"/>
      <c r="H37" s="29"/>
      <c r="I37" s="20"/>
      <c r="J37" s="30"/>
    </row>
    <row r="38" spans="1:10" ht="9" customHeight="1" x14ac:dyDescent="0.4">
      <c r="A38" s="16"/>
      <c r="B38" s="17"/>
      <c r="C38" s="17"/>
      <c r="D38" s="18"/>
      <c r="E38" s="19"/>
      <c r="F38" s="20"/>
      <c r="G38" s="20"/>
      <c r="H38" s="20"/>
      <c r="I38" s="20"/>
      <c r="J38" s="21"/>
    </row>
    <row r="39" spans="1:10" ht="32.4" customHeight="1" x14ac:dyDescent="0.4">
      <c r="A39" s="48" t="s">
        <v>17</v>
      </c>
      <c r="B39" s="50" t="s">
        <v>54</v>
      </c>
      <c r="C39" s="51"/>
      <c r="D39" s="51"/>
      <c r="E39" s="52"/>
      <c r="F39" s="56" t="s">
        <v>19</v>
      </c>
      <c r="G39" s="22" t="s">
        <v>21</v>
      </c>
      <c r="H39" s="59" t="s">
        <v>15</v>
      </c>
      <c r="I39" s="60"/>
      <c r="J39" s="61"/>
    </row>
    <row r="40" spans="1:10" ht="31.2" customHeight="1" x14ac:dyDescent="0.4">
      <c r="A40" s="49"/>
      <c r="B40" s="53"/>
      <c r="C40" s="54"/>
      <c r="D40" s="54"/>
      <c r="E40" s="55"/>
      <c r="F40" s="57"/>
      <c r="G40" s="22" t="s">
        <v>20</v>
      </c>
      <c r="H40" s="59" t="s">
        <v>15</v>
      </c>
      <c r="I40" s="60"/>
      <c r="J40" s="61"/>
    </row>
    <row r="41" spans="1:10" ht="32.4" customHeight="1" x14ac:dyDescent="0.4">
      <c r="A41" s="62" t="s">
        <v>16</v>
      </c>
      <c r="B41" s="64" t="s">
        <v>55</v>
      </c>
      <c r="C41" s="65"/>
      <c r="D41" s="65"/>
      <c r="E41" s="65"/>
      <c r="F41" s="57"/>
      <c r="G41" s="22" t="s">
        <v>14</v>
      </c>
      <c r="H41" s="59" t="s">
        <v>15</v>
      </c>
      <c r="I41" s="60"/>
      <c r="J41" s="61"/>
    </row>
    <row r="42" spans="1:10" ht="30.6" customHeight="1" x14ac:dyDescent="0.4">
      <c r="A42" s="63"/>
      <c r="B42" s="65"/>
      <c r="C42" s="65"/>
      <c r="D42" s="65"/>
      <c r="E42" s="65"/>
      <c r="F42" s="57"/>
      <c r="G42" s="22" t="s">
        <v>22</v>
      </c>
      <c r="H42" s="59" t="s">
        <v>15</v>
      </c>
      <c r="I42" s="60"/>
      <c r="J42" s="61"/>
    </row>
    <row r="43" spans="1:10" ht="28.95" customHeight="1" x14ac:dyDescent="0.4">
      <c r="A43" s="63"/>
      <c r="B43" s="65"/>
      <c r="C43" s="65"/>
      <c r="D43" s="65"/>
      <c r="E43" s="65"/>
      <c r="F43" s="57"/>
      <c r="G43" s="22" t="s">
        <v>23</v>
      </c>
      <c r="H43" s="59" t="s">
        <v>35</v>
      </c>
      <c r="I43" s="60"/>
      <c r="J43" s="61"/>
    </row>
    <row r="44" spans="1:10" ht="34.200000000000003" customHeight="1" x14ac:dyDescent="0.4">
      <c r="A44" s="70" t="s">
        <v>18</v>
      </c>
      <c r="B44" s="72" t="s">
        <v>56</v>
      </c>
      <c r="C44" s="73"/>
      <c r="D44" s="73"/>
      <c r="E44" s="74"/>
      <c r="F44" s="57"/>
      <c r="G44" s="22" t="s">
        <v>24</v>
      </c>
      <c r="H44" s="59" t="s">
        <v>36</v>
      </c>
      <c r="I44" s="68"/>
      <c r="J44" s="69"/>
    </row>
    <row r="45" spans="1:10" ht="34.200000000000003" customHeight="1" x14ac:dyDescent="0.4">
      <c r="A45" s="71"/>
      <c r="B45" s="75"/>
      <c r="C45" s="76"/>
      <c r="D45" s="76"/>
      <c r="E45" s="77"/>
      <c r="F45" s="57"/>
      <c r="G45" s="22" t="s">
        <v>25</v>
      </c>
      <c r="H45" s="59" t="s">
        <v>15</v>
      </c>
      <c r="I45" s="68"/>
      <c r="J45" s="69"/>
    </row>
    <row r="46" spans="1:10" ht="36" customHeight="1" x14ac:dyDescent="0.4">
      <c r="A46" s="49"/>
      <c r="B46" s="78"/>
      <c r="C46" s="79"/>
      <c r="D46" s="79"/>
      <c r="E46" s="80"/>
      <c r="F46" s="58"/>
      <c r="G46" s="22" t="s">
        <v>26</v>
      </c>
      <c r="H46" s="59" t="s">
        <v>57</v>
      </c>
      <c r="I46" s="60"/>
      <c r="J46" s="61"/>
    </row>
    <row r="47" spans="1:10" ht="126.6" customHeight="1" x14ac:dyDescent="0.4">
      <c r="A47" s="23" t="s">
        <v>27</v>
      </c>
      <c r="B47" s="66"/>
      <c r="C47" s="67"/>
      <c r="D47" s="67"/>
      <c r="E47" s="67"/>
      <c r="F47" s="68"/>
      <c r="G47" s="68"/>
      <c r="H47" s="68"/>
      <c r="I47" s="68"/>
      <c r="J47" s="69"/>
    </row>
  </sheetData>
  <mergeCells count="18">
    <mergeCell ref="D2:E2"/>
    <mergeCell ref="G2:H2"/>
    <mergeCell ref="A39:A40"/>
    <mergeCell ref="B39:E40"/>
    <mergeCell ref="F39:F46"/>
    <mergeCell ref="H39:J39"/>
    <mergeCell ref="H40:J40"/>
    <mergeCell ref="A41:A43"/>
    <mergeCell ref="B41:E43"/>
    <mergeCell ref="H41:J41"/>
    <mergeCell ref="B47:J47"/>
    <mergeCell ref="H42:J42"/>
    <mergeCell ref="H43:J43"/>
    <mergeCell ref="A44:A46"/>
    <mergeCell ref="B44:E46"/>
    <mergeCell ref="H44:J44"/>
    <mergeCell ref="H45:J45"/>
    <mergeCell ref="H46:J46"/>
  </mergeCells>
  <phoneticPr fontId="19" type="noConversion"/>
  <pageMargins left="0.7" right="0.7" top="0.75" bottom="0.75" header="0.3" footer="0.3"/>
  <pageSetup paperSize="9" orientation="portrait" verticalDpi="0" r:id="rId1"/>
  <drawing r:id="rId2"/>
  <legacyDrawing r:id="rId3"/>
  <oleObjects>
    <mc:AlternateContent xmlns:mc="http://schemas.openxmlformats.org/markup-compatibility/2006">
      <mc:Choice Requires="x14">
        <oleObject progId="프레젠테이션" dvAspect="DVASPECT_ICON" shapeId="5122" r:id="rId4">
          <objectPr defaultSize="0" autoPict="0" r:id="rId5">
            <anchor moveWithCells="1">
              <from>
                <xdr:col>1</xdr:col>
                <xdr:colOff>45720</xdr:colOff>
                <xdr:row>46</xdr:row>
                <xdr:rowOff>45720</xdr:rowOff>
              </from>
              <to>
                <xdr:col>2</xdr:col>
                <xdr:colOff>845820</xdr:colOff>
                <xdr:row>46</xdr:row>
                <xdr:rowOff>1508760</xdr:rowOff>
              </to>
            </anchor>
          </objectPr>
        </oleObject>
      </mc:Choice>
      <mc:Fallback>
        <oleObject progId="프레젠테이션" dvAspect="DVASPECT_ICON" shapeId="5122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UPS 1호기 30KVA</vt:lpstr>
      <vt:lpstr>UPS 2호기 20KVA</vt:lpstr>
      <vt:lpstr>정류기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2023-10-04T04:54:34Z</dcterms:modified>
</cp:coreProperties>
</file>