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B07E272-1604-486D-87C5-FE927FD0BB6B}" xr6:coauthVersionLast="36" xr6:coauthVersionMax="36" xr10:uidLastSave="{00000000-0000-0000-0000-000000000000}"/>
  <bookViews>
    <workbookView xWindow="0" yWindow="0" windowWidth="21600" windowHeight="9068" xr2:uid="{00000000-000D-0000-FFFF-FFFF00000000}"/>
  </bookViews>
  <sheets>
    <sheet name="V전지" sheetId="3" r:id="rId1"/>
  </sheets>
  <definedNames>
    <definedName name="_xlnm._FilterDatabase" localSheetId="0" hidden="1">V전지!$A$10:$J$10</definedName>
  </definedName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3" l="1"/>
  <c r="E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M15" i="3"/>
  <c r="I15" i="3"/>
  <c r="D15" i="3"/>
  <c r="M14" i="3"/>
  <c r="I14" i="3"/>
  <c r="D14" i="3"/>
  <c r="I13" i="3"/>
  <c r="D13" i="3"/>
  <c r="I12" i="3"/>
  <c r="D12" i="3"/>
  <c r="M11" i="3"/>
  <c r="I11" i="3"/>
  <c r="D11" i="3"/>
  <c r="M10" i="3"/>
  <c r="H23" i="3" l="1"/>
  <c r="G23" i="3" s="1"/>
  <c r="M12" i="3"/>
  <c r="M13" i="3"/>
</calcChain>
</file>

<file path=xl/sharedStrings.xml><?xml version="1.0" encoding="utf-8"?>
<sst xmlns="http://schemas.openxmlformats.org/spreadsheetml/2006/main" count="37" uniqueCount="35">
  <si>
    <t>업체명</t>
    <phoneticPr fontId="1" type="noConversion"/>
  </si>
  <si>
    <t>전압</t>
    <phoneticPr fontId="1" type="noConversion"/>
  </si>
  <si>
    <t>온도</t>
    <phoneticPr fontId="1" type="noConversion"/>
  </si>
  <si>
    <t>담당자</t>
    <phoneticPr fontId="1" type="noConversion"/>
  </si>
  <si>
    <t>비중(25도 환산)</t>
    <phoneticPr fontId="1" type="noConversion"/>
  </si>
  <si>
    <t>접수내용</t>
    <phoneticPr fontId="1" type="noConversion"/>
  </si>
  <si>
    <t>제품명</t>
    <phoneticPr fontId="1" type="noConversion"/>
  </si>
  <si>
    <t>제조lot</t>
    <phoneticPr fontId="1" type="noConversion"/>
  </si>
  <si>
    <t>리프트</t>
    <phoneticPr fontId="1" type="noConversion"/>
  </si>
  <si>
    <t>설치일자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</si>
  <si>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</si>
  <si>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</si>
  <si>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</si>
  <si>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비중(25도 환산)</t>
    <phoneticPr fontId="1" type="noConversion"/>
  </si>
  <si>
    <t>비중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</si>
  <si>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</si>
  <si>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</si>
  <si>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</si>
  <si>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</si>
  <si>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</si>
  <si>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</si>
  <si>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기타 및 사진</t>
    <phoneticPr fontId="1" type="noConversion"/>
  </si>
  <si>
    <t>사용시간 저하</t>
    <phoneticPr fontId="1" type="noConversion"/>
  </si>
  <si>
    <t>총전압</t>
    <phoneticPr fontId="1" type="noConversion"/>
  </si>
  <si>
    <t>기 본</t>
    <phoneticPr fontId="1" type="noConversion"/>
  </si>
  <si>
    <t>연락처</t>
    <phoneticPr fontId="1" type="noConversion"/>
  </si>
  <si>
    <t>틸 트</t>
    <phoneticPr fontId="1" type="noConversion"/>
  </si>
  <si>
    <t>장비(지게차)</t>
    <phoneticPr fontId="1" type="noConversion"/>
  </si>
  <si>
    <t>펨텍코리아</t>
    <phoneticPr fontId="1" type="noConversion"/>
  </si>
  <si>
    <t>담당자</t>
    <phoneticPr fontId="1" type="noConversion"/>
  </si>
  <si>
    <t>010-6420-4878</t>
    <phoneticPr fontId="1" type="noConversion"/>
  </si>
  <si>
    <t xml:space="preserve">                                     지게차 점검 일지  (    2026.   03  .   27    )</t>
    <phoneticPr fontId="1" type="noConversion"/>
  </si>
  <si>
    <t>VCI335-48V(PIJ01923C)</t>
    <phoneticPr fontId="1" type="noConversion"/>
  </si>
  <si>
    <t>2024.01.26</t>
    <phoneticPr fontId="1" type="noConversion"/>
  </si>
  <si>
    <t>클라크 CRX18FL(입식)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</si>
</sst>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76" fontId="5" fillId="0" borderId="3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35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6" xfId="0" applyFont="1" applyFill="1" applyBorder="1" applyAlignment="1">
      <alignment horizontal="center" vertical="center"/>
    </xf>
    <xf numFmtId="176" fontId="5" fillId="0" borderId="34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5" fillId="0" borderId="2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2" fontId="3" fillId="0" borderId="19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16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5" fillId="0" borderId="9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tabSelected="1" zoomScale="85" zoomScaleNormal="85" workbookViewId="0">
      <selection sqref="A1:J1"/>
    </sheetView>
  </sheetViews>
  <sheetFormatPr defaultColWidth="8.8125" defaultRowHeight="15" x14ac:dyDescent="0.6"/>
  <cols>
    <col min="1" max="1" width="8.8125" style="28"/>
    <col min="2" max="6" width="13.125" style="28" customWidth="1"/>
    <col min="7" max="10" width="13.125" style="1" customWidth="1"/>
    <col min="11" max="16384" width="8.8125" style="1"/>
  </cols>
  <sheetData>
    <row r="1" spans="1:13" ht="27" thickBot="1" x14ac:dyDescent="0.65">
      <c r="A1" s="65" t="s">
        <v>31</v>
      </c>
      <c r="B1" s="65"/>
      <c r="C1" s="65"/>
      <c r="D1" s="65"/>
      <c r="E1" s="65"/>
      <c r="F1" s="65"/>
      <c r="G1" s="65"/>
      <c r="H1" s="65"/>
      <c r="I1" s="65"/>
      <c r="J1" s="65"/>
    </row>
    <row r="2" spans="1:13" ht="23.45" customHeight="1" x14ac:dyDescent="0.6">
      <c r="A2" s="2" t="s">
        <v>5</v>
      </c>
      <c r="B2" s="66" t="s">
        <v>22</v>
      </c>
      <c r="C2" s="67"/>
      <c r="D2" s="68"/>
      <c r="E2" s="68"/>
      <c r="F2" s="3" t="s">
        <v>23</v>
      </c>
      <c r="G2" s="69">
        <v>51.23</v>
      </c>
      <c r="H2" s="70"/>
      <c r="I2" s="71"/>
      <c r="J2" s="72"/>
    </row>
    <row r="3" spans="1:13" ht="23.45" customHeight="1" x14ac:dyDescent="0.6">
      <c r="A3" s="4" t="s">
        <v>0</v>
      </c>
      <c r="B3" s="62" t="s">
        <v>28</v>
      </c>
      <c r="C3" s="63"/>
      <c r="D3" s="63"/>
      <c r="E3" s="64"/>
      <c r="F3" s="4" t="s">
        <v>24</v>
      </c>
      <c r="G3" s="44"/>
      <c r="H3" s="45"/>
      <c r="I3" s="46"/>
      <c r="J3" s="47"/>
    </row>
    <row r="4" spans="1:13" ht="23.45" customHeight="1" x14ac:dyDescent="0.6">
      <c r="A4" s="4" t="s">
        <v>3</v>
      </c>
      <c r="B4" s="62" t="s">
        <v>29</v>
      </c>
      <c r="C4" s="63"/>
      <c r="D4" s="63"/>
      <c r="E4" s="64"/>
      <c r="F4" s="5" t="s">
        <v>25</v>
      </c>
      <c r="G4" s="44" t="s">
        <v>30</v>
      </c>
      <c r="H4" s="45"/>
      <c r="I4" s="46"/>
      <c r="J4" s="47"/>
    </row>
    <row r="5" spans="1:13" ht="23.45" customHeight="1" x14ac:dyDescent="0.6">
      <c r="A5" s="4" t="s">
        <v>6</v>
      </c>
      <c r="B5" s="41" t="s">
        <v>32</v>
      </c>
      <c r="C5" s="42"/>
      <c r="D5" s="43"/>
      <c r="E5" s="43"/>
      <c r="F5" s="4" t="s">
        <v>26</v>
      </c>
      <c r="G5" s="44"/>
      <c r="H5" s="45"/>
      <c r="I5" s="46"/>
      <c r="J5" s="47"/>
    </row>
    <row r="6" spans="1:13" ht="23.45" customHeight="1" x14ac:dyDescent="0.6">
      <c r="A6" s="4" t="s">
        <v>7</v>
      </c>
      <c r="B6" s="48" t="s">
        <v>33</v>
      </c>
      <c r="C6" s="49"/>
      <c r="D6" s="50"/>
      <c r="E6" s="50"/>
      <c r="F6" s="4" t="s">
        <v>8</v>
      </c>
      <c r="G6" s="51"/>
      <c r="H6" s="52"/>
      <c r="I6" s="53"/>
      <c r="J6" s="54"/>
    </row>
    <row r="7" spans="1:13" ht="23.45" customHeight="1" thickBot="1" x14ac:dyDescent="0.65">
      <c r="A7" s="6" t="s">
        <v>9</v>
      </c>
      <c r="B7" s="55"/>
      <c r="C7" s="56"/>
      <c r="D7" s="57"/>
      <c r="E7" s="57"/>
      <c r="F7" s="6" t="s">
        <v>27</v>
      </c>
      <c r="G7" s="58" t="s">
        <v>34</v>
      </c>
      <c r="H7" s="59"/>
      <c r="I7" s="60"/>
      <c r="J7" s="61"/>
    </row>
    <row r="8" spans="1:13" ht="16.5" x14ac:dyDescent="0.6">
      <c r="A8" s="7"/>
      <c r="B8" s="8"/>
      <c r="C8" s="8"/>
      <c r="D8" s="8"/>
      <c r="E8" s="8"/>
      <c r="F8" s="7"/>
      <c r="G8" s="36"/>
      <c r="H8" s="36"/>
      <c r="I8" s="36"/>
      <c r="J8" s="36"/>
    </row>
    <row r="9" spans="1:13" ht="16.899999999999999" thickBot="1" x14ac:dyDescent="0.65">
      <c r="A9" s="9"/>
      <c r="B9" s="10"/>
      <c r="C9" s="10"/>
      <c r="D9" s="10"/>
      <c r="E9" s="10"/>
      <c r="F9" s="9"/>
      <c r="G9" s="37"/>
      <c r="H9" s="37"/>
      <c r="I9" s="37"/>
      <c r="J9" s="37"/>
    </row>
    <row r="10" spans="1:13" ht="27" customHeight="1" thickBot="1" x14ac:dyDescent="0.65">
      <c r="A10" s="11" t="s">
        <v>10</v>
      </c>
      <c r="B10" s="12" t="s">
        <v>11</v>
      </c>
      <c r="C10" s="12" t="s">
        <v>12</v>
      </c>
      <c r="D10" s="12" t="s">
        <v>13</v>
      </c>
      <c r="E10" s="12" t="s">
        <v>2</v>
      </c>
      <c r="F10" s="12" t="s">
        <v>10</v>
      </c>
      <c r="G10" s="12" t="s">
        <v>1</v>
      </c>
      <c r="H10" s="12" t="s">
        <v>14</v>
      </c>
      <c r="I10" s="13" t="s">
        <v>4</v>
      </c>
      <c r="J10" s="14" t="s">
        <v>2</v>
      </c>
      <c r="L10" s="15" t="s">
        <v>15</v>
      </c>
      <c r="M10" s="16">
        <f>MAX(G11:G22,B11:B22)</f>
        <v>2.15</v>
      </c>
    </row>
    <row r="11" spans="1:13" ht="27" customHeight="1" thickTop="1" x14ac:dyDescent="0.6">
      <c r="A11" s="17">
        <v>1</v>
      </c>
      <c r="B11" s="18">
        <v>2.11</v>
      </c>
      <c r="C11" s="19">
        <v>1.2549999999999999</v>
      </c>
      <c r="D11" s="19">
        <f>$C11+0.0007*($E11-25)</f>
        <v>1.2501</v>
      </c>
      <c r="E11" s="20">
        <v>18</v>
      </c>
      <c r="F11" s="21">
        <v>13</v>
      </c>
      <c r="G11" s="18">
        <v>2.14</v>
      </c>
      <c r="H11" s="19">
        <v>1.2869999999999999</v>
      </c>
      <c r="I11" s="19">
        <f>$H11+0.0007*($J11-25)</f>
        <v>1.2827999999999999</v>
      </c>
      <c r="J11" s="20">
        <v>19</v>
      </c>
      <c r="L11" s="15" t="s">
        <v>16</v>
      </c>
      <c r="M11" s="16">
        <f>MIN(B11:B22,G11:G22)</f>
        <v>2.11</v>
      </c>
    </row>
    <row r="12" spans="1:13" ht="27" customHeight="1" x14ac:dyDescent="0.6">
      <c r="A12" s="34">
        <v>2</v>
      </c>
      <c r="B12" s="73">
        <v>2.13</v>
      </c>
      <c r="C12" s="35">
        <v>1.2769999999999999</v>
      </c>
      <c r="D12" s="35">
        <f t="shared" ref="D12:D22" si="0">$C12+0.0007*($E12-25)</f>
        <v>1.2727999999999999</v>
      </c>
      <c r="E12" s="74">
        <v>19</v>
      </c>
      <c r="F12" s="23">
        <v>14</v>
      </c>
      <c r="G12" s="18">
        <v>2.14</v>
      </c>
      <c r="H12" s="19">
        <v>1.2889999999999999</v>
      </c>
      <c r="I12" s="19">
        <f t="shared" ref="I12:I22" si="1">$H12+0.0007*($J12-25)</f>
        <v>1.2847999999999999</v>
      </c>
      <c r="J12" s="20">
        <v>19</v>
      </c>
      <c r="L12" s="15" t="s">
        <v>17</v>
      </c>
      <c r="M12" s="24">
        <f>MAX(D11:D22,I11:I22)</f>
        <v>1.2938000000000001</v>
      </c>
    </row>
    <row r="13" spans="1:13" ht="27" customHeight="1" x14ac:dyDescent="0.6">
      <c r="A13" s="22">
        <v>3</v>
      </c>
      <c r="B13" s="18">
        <v>2.15</v>
      </c>
      <c r="C13" s="19">
        <v>1.298</v>
      </c>
      <c r="D13" s="19">
        <f t="shared" si="0"/>
        <v>1.2938000000000001</v>
      </c>
      <c r="E13" s="20">
        <v>19</v>
      </c>
      <c r="F13" s="23">
        <v>15</v>
      </c>
      <c r="G13" s="18">
        <v>2.14</v>
      </c>
      <c r="H13" s="19">
        <v>1.2829999999999999</v>
      </c>
      <c r="I13" s="19">
        <f t="shared" si="1"/>
        <v>1.2787999999999999</v>
      </c>
      <c r="J13" s="20">
        <v>19</v>
      </c>
      <c r="L13" s="15" t="s">
        <v>18</v>
      </c>
      <c r="M13" s="24">
        <f>MIN(D11:D22,I11:I22)</f>
        <v>1.2501</v>
      </c>
    </row>
    <row r="14" spans="1:13" ht="27" customHeight="1" x14ac:dyDescent="0.6">
      <c r="A14" s="22">
        <v>4</v>
      </c>
      <c r="B14" s="18">
        <v>2.14</v>
      </c>
      <c r="C14" s="19">
        <v>1.292</v>
      </c>
      <c r="D14" s="19">
        <f t="shared" si="0"/>
        <v>1.2878000000000001</v>
      </c>
      <c r="E14" s="20">
        <v>19</v>
      </c>
      <c r="F14" s="23">
        <v>16</v>
      </c>
      <c r="G14" s="18">
        <v>2.14</v>
      </c>
      <c r="H14" s="19">
        <v>1.278</v>
      </c>
      <c r="I14" s="19">
        <f t="shared" si="1"/>
        <v>1.2738</v>
      </c>
      <c r="J14" s="20">
        <v>19</v>
      </c>
      <c r="L14" s="15" t="s">
        <v>19</v>
      </c>
      <c r="M14" s="1">
        <f>MAX(E11:E22,J11:J22)</f>
        <v>20</v>
      </c>
    </row>
    <row r="15" spans="1:13" ht="27" customHeight="1" x14ac:dyDescent="0.6">
      <c r="A15" s="22">
        <v>5</v>
      </c>
      <c r="B15" s="18">
        <v>2.13</v>
      </c>
      <c r="C15" s="19">
        <v>1.2849999999999999</v>
      </c>
      <c r="D15" s="19">
        <f t="shared" si="0"/>
        <v>1.2807999999999999</v>
      </c>
      <c r="E15" s="20">
        <v>19</v>
      </c>
      <c r="F15" s="23">
        <v>17</v>
      </c>
      <c r="G15" s="18">
        <v>2.13</v>
      </c>
      <c r="H15" s="19">
        <v>1.2869999999999999</v>
      </c>
      <c r="I15" s="19">
        <f t="shared" si="1"/>
        <v>1.2827999999999999</v>
      </c>
      <c r="J15" s="20">
        <v>19</v>
      </c>
      <c r="L15" s="15" t="s">
        <v>20</v>
      </c>
      <c r="M15" s="1">
        <f>MIN(E11:E22,J11:J22)</f>
        <v>18</v>
      </c>
    </row>
    <row r="16" spans="1:13" ht="27" customHeight="1" x14ac:dyDescent="0.6">
      <c r="A16" s="22">
        <v>6</v>
      </c>
      <c r="B16" s="18">
        <v>2.14</v>
      </c>
      <c r="C16" s="19">
        <v>1.2889999999999999</v>
      </c>
      <c r="D16" s="19">
        <f t="shared" si="0"/>
        <v>1.2847999999999999</v>
      </c>
      <c r="E16" s="20">
        <v>19</v>
      </c>
      <c r="F16" s="23">
        <v>18</v>
      </c>
      <c r="G16" s="18">
        <v>2.14</v>
      </c>
      <c r="H16" s="19">
        <v>1.288</v>
      </c>
      <c r="I16" s="19">
        <f t="shared" si="1"/>
        <v>1.2838000000000001</v>
      </c>
      <c r="J16" s="20">
        <v>19</v>
      </c>
      <c r="L16" s="25"/>
    </row>
    <row r="17" spans="1:15" ht="27" customHeight="1" x14ac:dyDescent="0.6">
      <c r="A17" s="34">
        <v>7</v>
      </c>
      <c r="B17" s="18">
        <v>2.13</v>
      </c>
      <c r="C17" s="35">
        <v>1.278</v>
      </c>
      <c r="D17" s="35">
        <f>$C17+0.0007*($E17-25)</f>
        <v>1.2738</v>
      </c>
      <c r="E17" s="20">
        <v>19</v>
      </c>
      <c r="F17" s="23">
        <v>19</v>
      </c>
      <c r="G17" s="18">
        <v>2.14</v>
      </c>
      <c r="H17" s="19">
        <v>1.2829999999999999</v>
      </c>
      <c r="I17" s="19">
        <f t="shared" si="1"/>
        <v>1.2787999999999999</v>
      </c>
      <c r="J17" s="20">
        <v>19</v>
      </c>
      <c r="L17" s="38"/>
    </row>
    <row r="18" spans="1:15" ht="27" customHeight="1" x14ac:dyDescent="0.6">
      <c r="A18" s="22">
        <v>8</v>
      </c>
      <c r="B18" s="18">
        <v>2.14</v>
      </c>
      <c r="C18" s="19">
        <v>1.2849999999999999</v>
      </c>
      <c r="D18" s="19">
        <f t="shared" si="0"/>
        <v>1.2807999999999999</v>
      </c>
      <c r="E18" s="20">
        <v>19</v>
      </c>
      <c r="F18" s="23">
        <v>20</v>
      </c>
      <c r="G18" s="18">
        <v>2.13</v>
      </c>
      <c r="H18" s="19">
        <v>1.278</v>
      </c>
      <c r="I18" s="19">
        <f t="shared" si="1"/>
        <v>1.2738</v>
      </c>
      <c r="J18" s="20">
        <v>19</v>
      </c>
      <c r="L18" s="25"/>
    </row>
    <row r="19" spans="1:15" ht="27" customHeight="1" x14ac:dyDescent="0.6">
      <c r="A19" s="34">
        <v>9</v>
      </c>
      <c r="B19" s="18">
        <v>2.14</v>
      </c>
      <c r="C19" s="35">
        <v>1.286</v>
      </c>
      <c r="D19" s="35">
        <f t="shared" si="0"/>
        <v>1.2825</v>
      </c>
      <c r="E19" s="20">
        <v>20</v>
      </c>
      <c r="F19" s="23">
        <v>21</v>
      </c>
      <c r="G19" s="18">
        <v>2.14</v>
      </c>
      <c r="H19" s="19">
        <v>1.2889999999999999</v>
      </c>
      <c r="I19" s="19">
        <f t="shared" si="1"/>
        <v>1.2847999999999999</v>
      </c>
      <c r="J19" s="20">
        <v>19</v>
      </c>
      <c r="L19" s="25"/>
      <c r="M19" s="16"/>
    </row>
    <row r="20" spans="1:15" ht="27" customHeight="1" x14ac:dyDescent="0.6">
      <c r="A20" s="34">
        <v>10</v>
      </c>
      <c r="B20" s="18">
        <v>2.14</v>
      </c>
      <c r="C20" s="35">
        <v>1.2849999999999999</v>
      </c>
      <c r="D20" s="35">
        <f t="shared" si="0"/>
        <v>1.2814999999999999</v>
      </c>
      <c r="E20" s="20">
        <v>20</v>
      </c>
      <c r="F20" s="23">
        <v>22</v>
      </c>
      <c r="G20" s="18">
        <v>2.14</v>
      </c>
      <c r="H20" s="19">
        <v>1.29</v>
      </c>
      <c r="I20" s="19">
        <f t="shared" si="1"/>
        <v>1.2858000000000001</v>
      </c>
      <c r="J20" s="20">
        <v>19</v>
      </c>
      <c r="L20" s="25"/>
    </row>
    <row r="21" spans="1:15" ht="27" customHeight="1" x14ac:dyDescent="0.6">
      <c r="A21" s="22">
        <v>11</v>
      </c>
      <c r="B21" s="18">
        <v>2.14</v>
      </c>
      <c r="C21" s="19">
        <v>1.282</v>
      </c>
      <c r="D21" s="19">
        <f t="shared" si="0"/>
        <v>1.2785</v>
      </c>
      <c r="E21" s="20">
        <v>20</v>
      </c>
      <c r="F21" s="23">
        <v>23</v>
      </c>
      <c r="G21" s="18">
        <v>2.14</v>
      </c>
      <c r="H21" s="19">
        <v>1.2869999999999999</v>
      </c>
      <c r="I21" s="19">
        <f t="shared" si="1"/>
        <v>1.2827999999999999</v>
      </c>
      <c r="J21" s="20">
        <v>19</v>
      </c>
      <c r="L21" s="25"/>
      <c r="O21" s="16"/>
    </row>
    <row r="22" spans="1:15" ht="27" customHeight="1" thickBot="1" x14ac:dyDescent="0.65">
      <c r="A22" s="26">
        <v>12</v>
      </c>
      <c r="B22" s="18">
        <v>2.13</v>
      </c>
      <c r="C22" s="27">
        <v>1.292</v>
      </c>
      <c r="D22" s="27">
        <f t="shared" si="0"/>
        <v>1.2885</v>
      </c>
      <c r="E22" s="20">
        <v>20</v>
      </c>
      <c r="F22" s="32">
        <v>24</v>
      </c>
      <c r="G22" s="18">
        <v>2.13</v>
      </c>
      <c r="H22" s="33">
        <v>1.29</v>
      </c>
      <c r="I22" s="33">
        <f t="shared" si="1"/>
        <v>1.2858000000000001</v>
      </c>
      <c r="J22" s="20">
        <v>19</v>
      </c>
      <c r="L22" s="25"/>
    </row>
    <row r="23" spans="1:15" ht="16.5" x14ac:dyDescent="0.6">
      <c r="E23" s="29">
        <f>SUM(E11:E22)</f>
        <v>231</v>
      </c>
      <c r="G23" s="30">
        <f>+H23/24</f>
        <v>19.125</v>
      </c>
      <c r="H23" s="31">
        <f>+J23+E23</f>
        <v>459</v>
      </c>
      <c r="J23" s="31">
        <f>SUM(J11:J22)</f>
        <v>228</v>
      </c>
      <c r="L23" s="25"/>
    </row>
    <row r="24" spans="1:15" ht="16.5" x14ac:dyDescent="0.6">
      <c r="A24" s="40" t="s">
        <v>21</v>
      </c>
      <c r="B24" s="40"/>
      <c r="L24" s="25"/>
    </row>
    <row r="25" spans="1:15" ht="17.45" customHeight="1" x14ac:dyDescent="0.6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</row>
    <row r="26" spans="1:15" ht="17.45" customHeight="1" x14ac:dyDescent="0.6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</row>
    <row r="27" spans="1:15" ht="17.45" customHeight="1" x14ac:dyDescent="0.6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</row>
    <row r="28" spans="1:15" ht="17.45" customHeight="1" x14ac:dyDescent="0.6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</row>
    <row r="29" spans="1:15" ht="17.45" customHeight="1" x14ac:dyDescent="0.6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</row>
    <row r="30" spans="1:15" ht="17.45" customHeight="1" x14ac:dyDescent="0.6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</row>
    <row r="31" spans="1:15" ht="17.45" customHeight="1" x14ac:dyDescent="0.6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</row>
    <row r="32" spans="1:15" ht="17.45" customHeight="1" x14ac:dyDescent="0.6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</row>
    <row r="33" spans="1:12" ht="17.45" customHeight="1" x14ac:dyDescent="0.6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</row>
    <row r="34" spans="1:12" ht="17.45" customHeight="1" x14ac:dyDescent="0.6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</row>
    <row r="35" spans="1:12" ht="17.45" customHeight="1" x14ac:dyDescent="0.6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</row>
    <row r="36" spans="1:12" ht="17.45" customHeight="1" x14ac:dyDescent="0.6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</row>
    <row r="37" spans="1:12" ht="17.45" customHeight="1" x14ac:dyDescent="0.6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</row>
    <row r="38" spans="1:12" ht="17.45" customHeight="1" x14ac:dyDescent="0.6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</row>
    <row r="39" spans="1:12" ht="0.6" customHeight="1" x14ac:dyDescent="0.6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</row>
    <row r="40" spans="1:12" ht="17.45" customHeight="1" x14ac:dyDescent="0.6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2" ht="17.45" customHeight="1" x14ac:dyDescent="0.6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</row>
    <row r="42" spans="1:12" ht="17.45" customHeight="1" x14ac:dyDescent="0.6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</row>
    <row r="43" spans="1:12" ht="17.45" customHeight="1" x14ac:dyDescent="0.6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</row>
    <row r="44" spans="1:12" ht="17.45" customHeight="1" x14ac:dyDescent="0.6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</row>
    <row r="45" spans="1:12" ht="17.45" customHeight="1" x14ac:dyDescent="0.6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</row>
    <row r="46" spans="1:12" ht="17.45" customHeight="1" x14ac:dyDescent="0.6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</row>
    <row r="47" spans="1:12" ht="17.45" customHeight="1" x14ac:dyDescent="0.6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</row>
    <row r="48" spans="1:12" ht="17.45" customHeight="1" x14ac:dyDescent="0.6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</row>
    <row r="49" spans="1:12" ht="17.45" customHeight="1" x14ac:dyDescent="0.6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</row>
    <row r="50" spans="1:12" ht="17.45" customHeight="1" x14ac:dyDescent="0.6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</row>
    <row r="51" spans="1:12" ht="17.45" customHeight="1" x14ac:dyDescent="0.6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</row>
    <row r="52" spans="1:12" ht="17.45" customHeight="1" x14ac:dyDescent="0.6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</row>
    <row r="53" spans="1:12" ht="17.45" customHeight="1" x14ac:dyDescent="0.6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</row>
    <row r="54" spans="1:12" ht="17.45" customHeight="1" x14ac:dyDescent="0.6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</row>
    <row r="55" spans="1:12" ht="17.45" customHeight="1" x14ac:dyDescent="0.6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</row>
    <row r="56" spans="1:12" ht="17.45" customHeight="1" x14ac:dyDescent="0.6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</row>
    <row r="57" spans="1:12" ht="17.45" customHeight="1" x14ac:dyDescent="0.6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</row>
    <row r="58" spans="1:12" ht="17.45" customHeight="1" x14ac:dyDescent="0.6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</row>
    <row r="59" spans="1:12" ht="17.45" customHeight="1" x14ac:dyDescent="0.6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</row>
    <row r="60" spans="1:12" ht="17.45" customHeight="1" x14ac:dyDescent="0.6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</row>
    <row r="61" spans="1:12" ht="17.45" customHeight="1" x14ac:dyDescent="0.6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</row>
    <row r="62" spans="1:12" ht="17.45" customHeight="1" x14ac:dyDescent="0.6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</row>
  </sheetData>
  <autoFilter ref="A10:J10" xr:uid="{00000000-0009-0000-0000-000000000000}"/>
  <mergeCells count="15">
    <mergeCell ref="B4:E4"/>
    <mergeCell ref="G4:J4"/>
    <mergeCell ref="A1:J1"/>
    <mergeCell ref="B2:E2"/>
    <mergeCell ref="G2:J2"/>
    <mergeCell ref="B3:E3"/>
    <mergeCell ref="G3:J3"/>
    <mergeCell ref="A25:L62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2026-03-16T00:11:42Z</cp:lastPrinted>
  <dcterms:created xsi:type="dcterms:W3CDTF">2020-02-13T23:45:55Z</dcterms:created>
  <dcterms:modified xsi:type="dcterms:W3CDTF">2026-03-27T09:46:54Z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