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01.SFA 입력 자료(AS,BS 세부내역)\25년도\"/>
    </mc:Choice>
  </mc:AlternateContent>
  <bookViews>
    <workbookView xWindow="0" yWindow="450" windowWidth="28800" windowHeight="11895"/>
  </bookViews>
  <sheets>
    <sheet name="3호기(A조)" sheetId="10" r:id="rId1"/>
    <sheet name="3호기(B조)" sheetId="12" r:id="rId2"/>
    <sheet name="4호기(A조)" sheetId="13" r:id="rId3"/>
    <sheet name="4호기(B조)" sheetId="14" r:id="rId4"/>
  </sheets>
  <definedNames>
    <definedName name="_xlnm._FilterDatabase" localSheetId="0" hidden="1">'3호기(A조)'!$A$6:$D$46</definedName>
    <definedName name="_xlnm._FilterDatabase" localSheetId="1" hidden="1">'3호기(B조)'!$A$6:$D$46</definedName>
    <definedName name="_xlnm._FilterDatabase" localSheetId="2" hidden="1">'4호기(A조)'!$A$6:$D$46</definedName>
    <definedName name="_xlnm._FilterDatabase" localSheetId="3" hidden="1">'4호기(B조)'!$A$6:$D$46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10" l="1"/>
  <c r="O12" i="10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I8" i="14" s="1"/>
  <c r="G8" i="14"/>
  <c r="D8" i="14"/>
  <c r="H7" i="14"/>
  <c r="I7" i="14" s="1"/>
  <c r="G7" i="14"/>
  <c r="D7" i="14"/>
  <c r="O3" i="14"/>
  <c r="D282" i="13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G11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282" i="12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G11" i="12"/>
  <c r="H11" i="12" s="1"/>
  <c r="D11" i="12"/>
  <c r="D10" i="12"/>
  <c r="D9" i="12"/>
  <c r="H8" i="12"/>
  <c r="I8" i="12" s="1"/>
  <c r="G8" i="12"/>
  <c r="D8" i="12"/>
  <c r="H7" i="12"/>
  <c r="I7" i="12" s="1"/>
  <c r="G7" i="12"/>
  <c r="D7" i="12"/>
  <c r="O3" i="12"/>
  <c r="H8" i="10" l="1"/>
  <c r="G11" i="10"/>
  <c r="H11" i="10" l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<sst xmlns="http://schemas.openxmlformats.org/spreadsheetml/2006/main" count="120" uniqueCount="33">
  <si>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</si>
  <si>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</si>
  <si>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</si>
  <si>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</si>
  <si>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</si>
  <si>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</si>
  <si>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</si>
  <si>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</si>
  <si>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</si>
  <si>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</si>
  <si>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</si>
  <si>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</si>
  <si>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</si>
  <si>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</si>
  <si>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</si>
  <si>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</si>
  <si>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</si>
  <si>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</si>
  <si>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</si>
  <si>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</si>
  <si>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</si>
  <si>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</si>
  <si>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</si>
  <si>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LG U+ 대전오류사옥</t>
    <phoneticPr fontId="2" type="noConversion"/>
  </si>
  <si>
    <t>AS</t>
    <phoneticPr fontId="2" type="noConversion"/>
  </si>
  <si>
    <t>ESP</t>
    <phoneticPr fontId="2" type="noConversion"/>
  </si>
  <si>
    <t>2023.07.28</t>
    <phoneticPr fontId="2" type="noConversion"/>
  </si>
  <si>
    <t>2023.08월</t>
    <phoneticPr fontId="2" type="noConversion"/>
  </si>
  <si>
    <t>UPS 2층 (B조)</t>
    <phoneticPr fontId="2" type="noConversion"/>
  </si>
  <si>
    <t>2023.08.06</t>
    <phoneticPr fontId="2" type="noConversion"/>
  </si>
  <si>
    <t>UPS 2층 (3호-A조)</t>
    <phoneticPr fontId="2" type="noConversion"/>
  </si>
  <si>
    <t>UPS 2층 (3호-B조)</t>
    <phoneticPr fontId="2" type="noConversion"/>
  </si>
  <si>
    <t>UPS 2층 (4호-A조)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</si>
</sst>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10583</xdr:colOff>
      <xdr:row>11</xdr:row>
      <xdr:rowOff>201083</xdr:rowOff>
    </xdr:from>
    <xdr:to>
      <xdr:col>9</xdr:col>
      <xdr:colOff>220715</xdr:colOff>
      <xdr:row>34</xdr:row>
      <xdr:rowOff>113702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3750" y="2286000"/>
          <a:ext cx="3819048" cy="4780952"/>
        </a:xfrm>
        <a:prstGeom prst="rect">
          <a:avLst/>
        </a:prstGeom>
      </xdr:spPr>
    </xdr:pic>
    <xdr:clientData/>
  </xdr:twoCellAnchor>
  <xdr:twoCellAnchor editAs="oneCell">
    <xdr:from>
      <xdr:col>9</xdr:col>
      <xdr:colOff>306917</xdr:colOff>
      <xdr:row>11</xdr:row>
      <xdr:rowOff>190499</xdr:rowOff>
    </xdr:from>
    <xdr:to>
      <xdr:col>12</xdr:col>
      <xdr:colOff>523381</xdr:colOff>
      <xdr:row>34</xdr:row>
      <xdr:rowOff>126999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09000" y="2275416"/>
          <a:ext cx="3952381" cy="4804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2"/>
  <sheetViews>
    <sheetView tabSelected="1" zoomScale="90" zoomScaleNormal="90" workbookViewId="0">
      <selection activeCell="N31" sqref="N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45925</v>
      </c>
      <c r="B3" s="7" t="s">
        <v>23</v>
      </c>
      <c r="C3" s="7" t="s">
        <v>30</v>
      </c>
      <c r="D3" s="7" t="s">
        <v>24</v>
      </c>
      <c r="E3" s="8" t="s">
        <v>25</v>
      </c>
      <c r="F3" s="9">
        <v>200</v>
      </c>
      <c r="G3" s="27" t="s">
        <v>26</v>
      </c>
      <c r="H3" s="27" t="s">
        <v>27</v>
      </c>
      <c r="I3" s="8">
        <v>2.2999999999999998</v>
      </c>
      <c r="J3" s="9">
        <v>40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13.32</v>
      </c>
      <c r="C7" s="22">
        <v>2.2999999999999998</v>
      </c>
      <c r="D7" s="23">
        <f t="shared" ref="D7:D70" si="0">C7/$I$3</f>
        <v>1</v>
      </c>
      <c r="E7" s="2"/>
      <c r="F7" s="24" t="s">
        <v>20</v>
      </c>
      <c r="G7" s="25">
        <f>MAX(B7:B282)</f>
        <v>13.44</v>
      </c>
      <c r="H7" s="25">
        <f>MAX(C7:C282)</f>
        <v>2.74</v>
      </c>
      <c r="I7" s="29">
        <f>H7/$I$3</f>
        <v>1.1913043478260872</v>
      </c>
      <c r="J7"/>
      <c r="K7"/>
    </row>
    <row r="8" spans="1:15" x14ac:dyDescent="0.3">
      <c r="A8" s="21">
        <v>2</v>
      </c>
      <c r="B8" s="22">
        <v>13.32</v>
      </c>
      <c r="C8" s="22">
        <v>2.42</v>
      </c>
      <c r="D8" s="23">
        <f t="shared" si="0"/>
        <v>1.0521739130434784</v>
      </c>
      <c r="E8" s="2"/>
      <c r="F8" s="24" t="s">
        <v>21</v>
      </c>
      <c r="G8" s="25">
        <f>MIN(B7:B282)</f>
        <v>13.14</v>
      </c>
      <c r="H8" s="25">
        <f>MIN(C7:C282)</f>
        <v>2.27</v>
      </c>
      <c r="I8" s="29">
        <f>H8/$I$3</f>
        <v>0.98695652173913051</v>
      </c>
      <c r="J8"/>
      <c r="K8"/>
    </row>
    <row r="9" spans="1:15" x14ac:dyDescent="0.3">
      <c r="A9" s="21">
        <v>3</v>
      </c>
      <c r="B9" s="22">
        <v>13.37</v>
      </c>
      <c r="C9" s="22">
        <v>2.4700000000000002</v>
      </c>
      <c r="D9" s="23">
        <f t="shared" si="0"/>
        <v>1.0739130434782611</v>
      </c>
      <c r="E9" s="2"/>
      <c r="J9"/>
      <c r="K9"/>
    </row>
    <row r="10" spans="1:15" x14ac:dyDescent="0.3">
      <c r="A10" s="21">
        <v>4</v>
      </c>
      <c r="B10" s="22">
        <v>13.34</v>
      </c>
      <c r="C10" s="22">
        <v>2.59</v>
      </c>
      <c r="D10" s="23">
        <f t="shared" si="0"/>
        <v>1.1260869565217391</v>
      </c>
      <c r="E10" s="2"/>
      <c r="J10"/>
      <c r="K10"/>
      <c r="O10" s="33">
        <v>45153</v>
      </c>
    </row>
    <row r="11" spans="1:15" x14ac:dyDescent="0.3">
      <c r="A11" s="21">
        <v>5</v>
      </c>
      <c r="B11" s="22">
        <v>13.35</v>
      </c>
      <c r="C11" s="22">
        <v>2.29</v>
      </c>
      <c r="D11" s="23">
        <f t="shared" si="0"/>
        <v>0.99565217391304361</v>
      </c>
      <c r="E11" s="2"/>
      <c r="F11" s="24" t="s">
        <v>22</v>
      </c>
      <c r="G11" s="26">
        <f>SUM(B7:B246)</f>
        <v>533.90000000000009</v>
      </c>
      <c r="H11" s="25">
        <f>G11/J3</f>
        <v>13.347500000000002</v>
      </c>
      <c r="J11"/>
      <c r="K11"/>
      <c r="O11" s="33">
        <v>45923</v>
      </c>
    </row>
    <row r="12" spans="1:15" x14ac:dyDescent="0.3">
      <c r="A12" s="21">
        <v>6</v>
      </c>
      <c r="B12" s="22">
        <v>13.14</v>
      </c>
      <c r="C12" s="22">
        <v>2.37</v>
      </c>
      <c r="D12" s="23">
        <f t="shared" si="0"/>
        <v>1.0304347826086957</v>
      </c>
      <c r="E12" s="2"/>
      <c r="J12"/>
      <c r="K12"/>
      <c r="O12">
        <f>O11-O10</f>
        <v>770</v>
      </c>
    </row>
    <row r="13" spans="1:15" x14ac:dyDescent="0.3">
      <c r="A13" s="21">
        <v>7</v>
      </c>
      <c r="B13" s="22">
        <v>13.36</v>
      </c>
      <c r="C13" s="22">
        <v>2.27</v>
      </c>
      <c r="D13" s="23">
        <f t="shared" si="0"/>
        <v>0.98695652173913051</v>
      </c>
      <c r="J13"/>
      <c r="K13"/>
      <c r="O13">
        <f>O12/30</f>
        <v>25.666666666666668</v>
      </c>
    </row>
    <row r="14" spans="1:15" x14ac:dyDescent="0.3">
      <c r="A14" s="21">
        <v>8</v>
      </c>
      <c r="B14" s="22">
        <v>13.36</v>
      </c>
      <c r="C14" s="22">
        <v>2.34</v>
      </c>
      <c r="D14" s="23">
        <f t="shared" si="0"/>
        <v>1.0173913043478262</v>
      </c>
      <c r="J14"/>
      <c r="K14"/>
    </row>
    <row r="15" spans="1:15" x14ac:dyDescent="0.3">
      <c r="A15" s="21">
        <v>9</v>
      </c>
      <c r="B15" s="22">
        <v>13.39</v>
      </c>
      <c r="C15" s="22">
        <v>2.4300000000000002</v>
      </c>
      <c r="D15" s="23">
        <f t="shared" si="0"/>
        <v>1.0565217391304349</v>
      </c>
      <c r="J15"/>
      <c r="K15"/>
    </row>
    <row r="16" spans="1:15" x14ac:dyDescent="0.3">
      <c r="A16" s="21">
        <v>10</v>
      </c>
      <c r="B16" s="25">
        <v>13.36</v>
      </c>
      <c r="C16" s="25">
        <v>2.4300000000000002</v>
      </c>
      <c r="D16" s="23">
        <f t="shared" si="0"/>
        <v>1.0565217391304349</v>
      </c>
      <c r="J16"/>
      <c r="K16"/>
    </row>
    <row r="17" spans="1:11" x14ac:dyDescent="0.3">
      <c r="A17" s="21">
        <v>11</v>
      </c>
      <c r="B17" s="25">
        <v>13.37</v>
      </c>
      <c r="C17" s="25">
        <v>2.31</v>
      </c>
      <c r="D17" s="23">
        <f t="shared" si="0"/>
        <v>1.0043478260869567</v>
      </c>
      <c r="J17"/>
      <c r="K17"/>
    </row>
    <row r="18" spans="1:11" x14ac:dyDescent="0.3">
      <c r="A18" s="21">
        <v>12</v>
      </c>
      <c r="B18" s="25">
        <v>13.38</v>
      </c>
      <c r="C18" s="25">
        <v>2.29</v>
      </c>
      <c r="D18" s="23">
        <f t="shared" si="0"/>
        <v>0.99565217391304361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13.44</v>
      </c>
      <c r="C19" s="25">
        <v>2.3199999999999998</v>
      </c>
      <c r="D19" s="23">
        <f t="shared" si="0"/>
        <v>1.008695652173913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13.39</v>
      </c>
      <c r="C20" s="25">
        <v>2.35</v>
      </c>
      <c r="D20" s="23">
        <f t="shared" si="0"/>
        <v>1.0217391304347827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13.31</v>
      </c>
      <c r="C21" s="25">
        <v>2.2999999999999998</v>
      </c>
      <c r="D21" s="23">
        <f t="shared" si="0"/>
        <v>1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13.37</v>
      </c>
      <c r="C22" s="25">
        <v>2.3199999999999998</v>
      </c>
      <c r="D22" s="23">
        <f t="shared" si="0"/>
        <v>1.008695652173913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13.32</v>
      </c>
      <c r="C23" s="25">
        <v>2.36</v>
      </c>
      <c r="D23" s="23">
        <f t="shared" si="0"/>
        <v>1.0260869565217392</v>
      </c>
      <c r="J23"/>
      <c r="K23"/>
    </row>
    <row r="24" spans="1:11" x14ac:dyDescent="0.3">
      <c r="A24" s="21">
        <v>18</v>
      </c>
      <c r="B24" s="25">
        <v>13.38</v>
      </c>
      <c r="C24" s="25">
        <v>2.2999999999999998</v>
      </c>
      <c r="D24" s="23">
        <f t="shared" si="0"/>
        <v>1</v>
      </c>
      <c r="J24"/>
      <c r="K24"/>
    </row>
    <row r="25" spans="1:11" x14ac:dyDescent="0.3">
      <c r="A25" s="21">
        <v>19</v>
      </c>
      <c r="B25" s="25">
        <v>13.35</v>
      </c>
      <c r="C25" s="25">
        <v>2.34</v>
      </c>
      <c r="D25" s="23">
        <f t="shared" si="0"/>
        <v>1.0173913043478262</v>
      </c>
      <c r="J25"/>
      <c r="K25"/>
    </row>
    <row r="26" spans="1:11" x14ac:dyDescent="0.3">
      <c r="A26" s="21">
        <v>20</v>
      </c>
      <c r="B26" s="25">
        <v>13.37</v>
      </c>
      <c r="C26" s="25">
        <v>2.34</v>
      </c>
      <c r="D26" s="23">
        <f t="shared" si="0"/>
        <v>1.0173913043478262</v>
      </c>
      <c r="J26"/>
      <c r="K26"/>
    </row>
    <row r="27" spans="1:11" x14ac:dyDescent="0.3">
      <c r="A27" s="21">
        <v>21</v>
      </c>
      <c r="B27" s="25">
        <v>13.29</v>
      </c>
      <c r="C27" s="25">
        <v>2.37</v>
      </c>
      <c r="D27" s="23">
        <f t="shared" si="0"/>
        <v>1.0304347826086957</v>
      </c>
      <c r="J27"/>
      <c r="K27"/>
    </row>
    <row r="28" spans="1:11" x14ac:dyDescent="0.3">
      <c r="A28" s="21">
        <v>22</v>
      </c>
      <c r="B28" s="25">
        <v>13.35</v>
      </c>
      <c r="C28" s="25">
        <v>2.6</v>
      </c>
      <c r="D28" s="23">
        <f t="shared" si="0"/>
        <v>1.1304347826086958</v>
      </c>
      <c r="J28"/>
      <c r="K28"/>
    </row>
    <row r="29" spans="1:11" x14ac:dyDescent="0.3">
      <c r="A29" s="21">
        <v>23</v>
      </c>
      <c r="B29" s="25">
        <v>13.37</v>
      </c>
      <c r="C29" s="25">
        <v>2.4</v>
      </c>
      <c r="D29" s="23">
        <f t="shared" si="0"/>
        <v>1.0434782608695652</v>
      </c>
      <c r="J29"/>
      <c r="K29"/>
    </row>
    <row r="30" spans="1:11" x14ac:dyDescent="0.3">
      <c r="A30" s="21">
        <v>24</v>
      </c>
      <c r="B30" s="25">
        <v>13.33</v>
      </c>
      <c r="C30" s="25">
        <v>2.31</v>
      </c>
      <c r="D30" s="23">
        <f t="shared" si="0"/>
        <v>1.0043478260869567</v>
      </c>
      <c r="J30"/>
      <c r="K30"/>
    </row>
    <row r="31" spans="1:11" x14ac:dyDescent="0.3">
      <c r="A31" s="21">
        <v>25</v>
      </c>
      <c r="B31" s="25">
        <v>13.29</v>
      </c>
      <c r="C31" s="25">
        <v>2.46</v>
      </c>
      <c r="D31" s="23">
        <f t="shared" si="0"/>
        <v>1.0695652173913044</v>
      </c>
      <c r="J31"/>
      <c r="K31"/>
    </row>
    <row r="32" spans="1:11" x14ac:dyDescent="0.3">
      <c r="A32" s="21">
        <v>26</v>
      </c>
      <c r="B32" s="25">
        <v>13.34</v>
      </c>
      <c r="C32" s="25">
        <v>2.57</v>
      </c>
      <c r="D32" s="23">
        <f t="shared" si="0"/>
        <v>1.1173913043478261</v>
      </c>
      <c r="J32"/>
      <c r="K32"/>
    </row>
    <row r="33" spans="1:11" x14ac:dyDescent="0.3">
      <c r="A33" s="21">
        <v>27</v>
      </c>
      <c r="B33" s="25">
        <v>13.36</v>
      </c>
      <c r="C33" s="25">
        <v>2.35</v>
      </c>
      <c r="D33" s="23">
        <f t="shared" si="0"/>
        <v>1.0217391304347827</v>
      </c>
      <c r="J33"/>
      <c r="K33"/>
    </row>
    <row r="34" spans="1:11" x14ac:dyDescent="0.3">
      <c r="A34" s="21">
        <v>28</v>
      </c>
      <c r="B34" s="25">
        <v>13.35</v>
      </c>
      <c r="C34" s="25">
        <v>2.3199999999999998</v>
      </c>
      <c r="D34" s="23">
        <f t="shared" si="0"/>
        <v>1.008695652173913</v>
      </c>
      <c r="J34"/>
      <c r="K34"/>
    </row>
    <row r="35" spans="1:11" x14ac:dyDescent="0.3">
      <c r="A35" s="21">
        <v>29</v>
      </c>
      <c r="B35" s="25">
        <v>13.36</v>
      </c>
      <c r="C35" s="25">
        <v>2.36</v>
      </c>
      <c r="D35" s="23">
        <f t="shared" si="0"/>
        <v>1.0260869565217392</v>
      </c>
      <c r="J35"/>
      <c r="K35"/>
    </row>
    <row r="36" spans="1:11" x14ac:dyDescent="0.3">
      <c r="A36" s="21">
        <v>30</v>
      </c>
      <c r="B36" s="25">
        <v>13.37</v>
      </c>
      <c r="C36" s="25">
        <v>2.58</v>
      </c>
      <c r="D36" s="23">
        <f t="shared" si="0"/>
        <v>1.1217391304347828</v>
      </c>
      <c r="J36"/>
      <c r="K36"/>
    </row>
    <row r="37" spans="1:11" x14ac:dyDescent="0.3">
      <c r="A37" s="21">
        <v>31</v>
      </c>
      <c r="B37" s="25">
        <v>13.36</v>
      </c>
      <c r="C37" s="25">
        <v>2.46</v>
      </c>
      <c r="D37" s="23">
        <f t="shared" si="0"/>
        <v>1.0695652173913044</v>
      </c>
      <c r="J37"/>
      <c r="K37"/>
    </row>
    <row r="38" spans="1:11" x14ac:dyDescent="0.3">
      <c r="A38" s="21">
        <v>32</v>
      </c>
      <c r="B38" s="25">
        <v>13.37</v>
      </c>
      <c r="C38" s="25">
        <v>2.33</v>
      </c>
      <c r="D38" s="23">
        <f t="shared" si="0"/>
        <v>1.0130434782608697</v>
      </c>
      <c r="J38"/>
      <c r="K38"/>
    </row>
    <row r="39" spans="1:11" x14ac:dyDescent="0.3">
      <c r="A39" s="21">
        <v>33</v>
      </c>
      <c r="B39" s="25">
        <v>13.36</v>
      </c>
      <c r="C39" s="25">
        <v>2.33</v>
      </c>
      <c r="D39" s="23">
        <f t="shared" si="0"/>
        <v>1.0130434782608697</v>
      </c>
      <c r="J39"/>
      <c r="K39"/>
    </row>
    <row r="40" spans="1:11" x14ac:dyDescent="0.3">
      <c r="A40" s="21">
        <v>34</v>
      </c>
      <c r="B40" s="25">
        <v>13.29</v>
      </c>
      <c r="C40" s="25">
        <v>2.74</v>
      </c>
      <c r="D40" s="23">
        <f t="shared" si="0"/>
        <v>1.1913043478260872</v>
      </c>
      <c r="J40"/>
      <c r="K40"/>
    </row>
    <row r="41" spans="1:11" x14ac:dyDescent="0.3">
      <c r="A41" s="30">
        <v>35</v>
      </c>
      <c r="B41" s="25">
        <v>13.34</v>
      </c>
      <c r="C41" s="25">
        <v>2.42</v>
      </c>
      <c r="D41" s="23">
        <f t="shared" si="0"/>
        <v>1.0521739130434784</v>
      </c>
      <c r="J41"/>
      <c r="K41"/>
    </row>
    <row r="42" spans="1:11" x14ac:dyDescent="0.3">
      <c r="A42" s="21">
        <v>36</v>
      </c>
      <c r="B42" s="25">
        <v>13.35</v>
      </c>
      <c r="C42" s="25">
        <v>2.33</v>
      </c>
      <c r="D42" s="23">
        <f t="shared" si="0"/>
        <v>1.0130434782608697</v>
      </c>
      <c r="J42"/>
      <c r="K42"/>
    </row>
    <row r="43" spans="1:11" x14ac:dyDescent="0.3">
      <c r="A43" s="21">
        <v>37</v>
      </c>
      <c r="B43" s="25">
        <v>13.33</v>
      </c>
      <c r="C43" s="25">
        <v>2.39</v>
      </c>
      <c r="D43" s="23">
        <f t="shared" si="0"/>
        <v>1.0391304347826089</v>
      </c>
      <c r="J43"/>
      <c r="K43"/>
    </row>
    <row r="44" spans="1:11" x14ac:dyDescent="0.3">
      <c r="A44" s="21">
        <v>38</v>
      </c>
      <c r="B44" s="25">
        <v>13.36</v>
      </c>
      <c r="C44" s="25">
        <v>2.4300000000000002</v>
      </c>
      <c r="D44" s="23">
        <f t="shared" si="0"/>
        <v>1.0565217391304349</v>
      </c>
      <c r="J44"/>
      <c r="K44"/>
    </row>
    <row r="45" spans="1:11" x14ac:dyDescent="0.3">
      <c r="A45" s="21">
        <v>39</v>
      </c>
      <c r="B45" s="25">
        <v>13.34</v>
      </c>
      <c r="C45" s="25">
        <v>2.41</v>
      </c>
      <c r="D45" s="23">
        <f t="shared" si="0"/>
        <v>1.0478260869565219</v>
      </c>
      <c r="J45"/>
      <c r="K45"/>
    </row>
    <row r="46" spans="1:11" x14ac:dyDescent="0.3">
      <c r="A46" s="21">
        <v>40</v>
      </c>
      <c r="B46" s="25">
        <v>13.4</v>
      </c>
      <c r="C46" s="25">
        <v>2.4700000000000002</v>
      </c>
      <c r="D46" s="23">
        <f t="shared" si="0"/>
        <v>1.0739130434782611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opLeftCell="A16"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45925</v>
      </c>
      <c r="B3" s="7" t="s">
        <v>23</v>
      </c>
      <c r="C3" s="7" t="s">
        <v>31</v>
      </c>
      <c r="D3" s="7" t="s">
        <v>24</v>
      </c>
      <c r="E3" s="8" t="s">
        <v>25</v>
      </c>
      <c r="F3" s="9">
        <v>200</v>
      </c>
      <c r="G3" s="27" t="s">
        <v>26</v>
      </c>
      <c r="H3" s="27" t="s">
        <v>27</v>
      </c>
      <c r="I3" s="8">
        <v>2.2999999999999998</v>
      </c>
      <c r="J3" s="9">
        <v>40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13.33</v>
      </c>
      <c r="C7" s="22">
        <v>2.46</v>
      </c>
      <c r="D7" s="23">
        <f t="shared" ref="D7:D70" si="0">C7/$I$3</f>
        <v>1.0695652173913044</v>
      </c>
      <c r="E7" s="2"/>
      <c r="F7" s="24" t="s">
        <v>20</v>
      </c>
      <c r="G7" s="25">
        <f>MAX(B7:B282)</f>
        <v>13.4</v>
      </c>
      <c r="H7" s="25">
        <f>MAX(C7:C282)</f>
        <v>2.65</v>
      </c>
      <c r="I7" s="29">
        <f>H7/$I$3</f>
        <v>1.1521739130434783</v>
      </c>
      <c r="J7"/>
      <c r="K7"/>
    </row>
    <row r="8" spans="1:15" x14ac:dyDescent="0.3">
      <c r="A8" s="21">
        <v>2</v>
      </c>
      <c r="B8" s="22">
        <v>13.36</v>
      </c>
      <c r="C8" s="22">
        <v>2.4500000000000002</v>
      </c>
      <c r="D8" s="23">
        <f t="shared" si="0"/>
        <v>1.0652173913043479</v>
      </c>
      <c r="E8" s="2"/>
      <c r="F8" s="24" t="s">
        <v>21</v>
      </c>
      <c r="G8" s="25">
        <f>MIN(B7:B282)</f>
        <v>13.23</v>
      </c>
      <c r="H8" s="25">
        <f>MIN(C7:C282)</f>
        <v>2.2799999999999998</v>
      </c>
      <c r="I8" s="29">
        <f>H8/$I$3</f>
        <v>0.9913043478260869</v>
      </c>
      <c r="J8"/>
      <c r="K8"/>
    </row>
    <row r="9" spans="1:15" x14ac:dyDescent="0.3">
      <c r="A9" s="21">
        <v>3</v>
      </c>
      <c r="B9" s="22">
        <v>13.37</v>
      </c>
      <c r="C9" s="22">
        <v>2.58</v>
      </c>
      <c r="D9" s="23">
        <f t="shared" si="0"/>
        <v>1.1217391304347828</v>
      </c>
      <c r="E9" s="2"/>
      <c r="J9"/>
      <c r="K9"/>
    </row>
    <row r="10" spans="1:15" x14ac:dyDescent="0.3">
      <c r="A10" s="21">
        <v>4</v>
      </c>
      <c r="B10" s="22">
        <v>13.36</v>
      </c>
      <c r="C10" s="22">
        <v>2.33</v>
      </c>
      <c r="D10" s="23">
        <f t="shared" si="0"/>
        <v>1.0130434782608697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2.34</v>
      </c>
      <c r="D11" s="23">
        <f t="shared" si="0"/>
        <v>1.0173913043478262</v>
      </c>
      <c r="E11" s="2"/>
      <c r="F11" s="24" t="s">
        <v>22</v>
      </c>
      <c r="G11" s="26">
        <f>SUM(B7:B246)</f>
        <v>533.91</v>
      </c>
      <c r="H11" s="25">
        <f>G11/J3</f>
        <v>13.34775</v>
      </c>
      <c r="J11"/>
      <c r="K11"/>
    </row>
    <row r="12" spans="1:15" x14ac:dyDescent="0.3">
      <c r="A12" s="21">
        <v>6</v>
      </c>
      <c r="B12" s="22">
        <v>13.36</v>
      </c>
      <c r="C12" s="22">
        <v>2.34</v>
      </c>
      <c r="D12" s="23">
        <f t="shared" si="0"/>
        <v>1.0173913043478262</v>
      </c>
      <c r="E12" s="2"/>
      <c r="J12"/>
      <c r="K12"/>
    </row>
    <row r="13" spans="1:15" x14ac:dyDescent="0.3">
      <c r="A13" s="21">
        <v>7</v>
      </c>
      <c r="B13" s="22">
        <v>13.4</v>
      </c>
      <c r="C13" s="22">
        <v>2.65</v>
      </c>
      <c r="D13" s="23">
        <f t="shared" si="0"/>
        <v>1.1521739130434783</v>
      </c>
      <c r="J13"/>
      <c r="K13"/>
    </row>
    <row r="14" spans="1:15" x14ac:dyDescent="0.3">
      <c r="A14" s="21">
        <v>8</v>
      </c>
      <c r="B14" s="22">
        <v>13.34</v>
      </c>
      <c r="C14" s="22">
        <v>2.5499999999999998</v>
      </c>
      <c r="D14" s="23">
        <f t="shared" si="0"/>
        <v>1.1086956521739131</v>
      </c>
      <c r="J14"/>
      <c r="K14"/>
    </row>
    <row r="15" spans="1:15" x14ac:dyDescent="0.3">
      <c r="A15" s="21">
        <v>9</v>
      </c>
      <c r="B15" s="22">
        <v>13.32</v>
      </c>
      <c r="C15" s="22">
        <v>2.2799999999999998</v>
      </c>
      <c r="D15" s="23">
        <f t="shared" si="0"/>
        <v>0.9913043478260869</v>
      </c>
      <c r="J15"/>
      <c r="K15"/>
    </row>
    <row r="16" spans="1:15" x14ac:dyDescent="0.3">
      <c r="A16" s="21">
        <v>10</v>
      </c>
      <c r="B16" s="25">
        <v>13.35</v>
      </c>
      <c r="C16" s="25">
        <v>2.31</v>
      </c>
      <c r="D16" s="23">
        <f t="shared" si="0"/>
        <v>1.0043478260869567</v>
      </c>
      <c r="J16"/>
      <c r="K16"/>
    </row>
    <row r="17" spans="1:11" x14ac:dyDescent="0.3">
      <c r="A17" s="21">
        <v>11</v>
      </c>
      <c r="B17" s="25">
        <v>13.34</v>
      </c>
      <c r="C17" s="25">
        <v>2.5499999999999998</v>
      </c>
      <c r="D17" s="23">
        <f t="shared" si="0"/>
        <v>1.1086956521739131</v>
      </c>
      <c r="J17"/>
      <c r="K17"/>
    </row>
    <row r="18" spans="1:11" x14ac:dyDescent="0.3">
      <c r="A18" s="21">
        <v>12</v>
      </c>
      <c r="B18" s="25">
        <v>13.34</v>
      </c>
      <c r="C18" s="25">
        <v>2.41</v>
      </c>
      <c r="D18" s="23">
        <f t="shared" si="0"/>
        <v>1.0478260869565219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13.35</v>
      </c>
      <c r="C19" s="25">
        <v>2.38</v>
      </c>
      <c r="D19" s="23">
        <f t="shared" si="0"/>
        <v>1.0347826086956522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13.32</v>
      </c>
      <c r="C20" s="25">
        <v>2.38</v>
      </c>
      <c r="D20" s="23">
        <f t="shared" si="0"/>
        <v>1.0347826086956522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13.37</v>
      </c>
      <c r="C21" s="25">
        <v>2.56</v>
      </c>
      <c r="D21" s="23">
        <f t="shared" si="0"/>
        <v>1.1130434782608696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13.36</v>
      </c>
      <c r="C22" s="25">
        <v>2.52</v>
      </c>
      <c r="D22" s="23">
        <f t="shared" si="0"/>
        <v>1.0956521739130436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13.35</v>
      </c>
      <c r="C23" s="25">
        <v>2.2999999999999998</v>
      </c>
      <c r="D23" s="23">
        <f t="shared" si="0"/>
        <v>1</v>
      </c>
      <c r="J23"/>
      <c r="K23"/>
    </row>
    <row r="24" spans="1:11" x14ac:dyDescent="0.3">
      <c r="A24" s="21">
        <v>18</v>
      </c>
      <c r="B24" s="25">
        <v>13.35</v>
      </c>
      <c r="C24" s="25">
        <v>2.35</v>
      </c>
      <c r="D24" s="23">
        <f t="shared" si="0"/>
        <v>1.0217391304347827</v>
      </c>
      <c r="J24"/>
      <c r="K24"/>
    </row>
    <row r="25" spans="1:11" x14ac:dyDescent="0.3">
      <c r="A25" s="21">
        <v>19</v>
      </c>
      <c r="B25" s="25">
        <v>13.36</v>
      </c>
      <c r="C25" s="25">
        <v>2.57</v>
      </c>
      <c r="D25" s="23">
        <f t="shared" si="0"/>
        <v>1.1173913043478261</v>
      </c>
      <c r="J25"/>
      <c r="K25"/>
    </row>
    <row r="26" spans="1:11" x14ac:dyDescent="0.3">
      <c r="A26" s="21">
        <v>20</v>
      </c>
      <c r="B26" s="25">
        <v>13.34</v>
      </c>
      <c r="C26" s="25">
        <v>2.41</v>
      </c>
      <c r="D26" s="23">
        <f t="shared" si="0"/>
        <v>1.0478260869565219</v>
      </c>
      <c r="J26"/>
      <c r="K26"/>
    </row>
    <row r="27" spans="1:11" x14ac:dyDescent="0.3">
      <c r="A27" s="21">
        <v>21</v>
      </c>
      <c r="B27" s="25">
        <v>13.36</v>
      </c>
      <c r="C27" s="25">
        <v>2.4</v>
      </c>
      <c r="D27" s="23">
        <f t="shared" si="0"/>
        <v>1.0434782608695652</v>
      </c>
      <c r="J27"/>
      <c r="K27"/>
    </row>
    <row r="28" spans="1:11" x14ac:dyDescent="0.3">
      <c r="A28" s="21">
        <v>22</v>
      </c>
      <c r="B28" s="25">
        <v>13.33</v>
      </c>
      <c r="C28" s="25">
        <v>2.36</v>
      </c>
      <c r="D28" s="23">
        <f t="shared" si="0"/>
        <v>1.0260869565217392</v>
      </c>
      <c r="J28"/>
      <c r="K28"/>
    </row>
    <row r="29" spans="1:11" x14ac:dyDescent="0.3">
      <c r="A29" s="21">
        <v>23</v>
      </c>
      <c r="B29" s="25">
        <v>13.33</v>
      </c>
      <c r="C29" s="25">
        <v>2.35</v>
      </c>
      <c r="D29" s="23">
        <f t="shared" si="0"/>
        <v>1.0217391304347827</v>
      </c>
      <c r="J29"/>
      <c r="K29"/>
    </row>
    <row r="30" spans="1:11" x14ac:dyDescent="0.3">
      <c r="A30" s="21">
        <v>24</v>
      </c>
      <c r="B30" s="25">
        <v>13.33</v>
      </c>
      <c r="C30" s="25">
        <v>2.35</v>
      </c>
      <c r="D30" s="23">
        <f t="shared" si="0"/>
        <v>1.0217391304347827</v>
      </c>
      <c r="J30"/>
      <c r="K30"/>
    </row>
    <row r="31" spans="1:11" x14ac:dyDescent="0.3">
      <c r="A31" s="21">
        <v>25</v>
      </c>
      <c r="B31" s="25">
        <v>13.38</v>
      </c>
      <c r="C31" s="25">
        <v>2.37</v>
      </c>
      <c r="D31" s="23">
        <f t="shared" si="0"/>
        <v>1.0304347826086957</v>
      </c>
      <c r="J31"/>
      <c r="K31"/>
    </row>
    <row r="32" spans="1:11" x14ac:dyDescent="0.3">
      <c r="A32" s="21">
        <v>26</v>
      </c>
      <c r="B32" s="25">
        <v>13.34</v>
      </c>
      <c r="C32" s="25">
        <v>2.48</v>
      </c>
      <c r="D32" s="23">
        <f t="shared" si="0"/>
        <v>1.0782608695652174</v>
      </c>
      <c r="J32"/>
      <c r="K32"/>
    </row>
    <row r="33" spans="1:11" x14ac:dyDescent="0.3">
      <c r="A33" s="21">
        <v>27</v>
      </c>
      <c r="B33" s="25">
        <v>13.37</v>
      </c>
      <c r="C33" s="25">
        <v>2.35</v>
      </c>
      <c r="D33" s="23">
        <f t="shared" si="0"/>
        <v>1.0217391304347827</v>
      </c>
      <c r="J33"/>
      <c r="K33"/>
    </row>
    <row r="34" spans="1:11" x14ac:dyDescent="0.3">
      <c r="A34" s="21">
        <v>28</v>
      </c>
      <c r="B34" s="25">
        <v>13.37</v>
      </c>
      <c r="C34" s="25">
        <v>2.36</v>
      </c>
      <c r="D34" s="23">
        <f t="shared" si="0"/>
        <v>1.0260869565217392</v>
      </c>
      <c r="J34"/>
      <c r="K34"/>
    </row>
    <row r="35" spans="1:11" x14ac:dyDescent="0.3">
      <c r="A35" s="21">
        <v>29</v>
      </c>
      <c r="B35" s="25">
        <v>13.34</v>
      </c>
      <c r="C35" s="25">
        <v>2.34</v>
      </c>
      <c r="D35" s="23">
        <f t="shared" si="0"/>
        <v>1.0173913043478262</v>
      </c>
      <c r="J35"/>
      <c r="K35"/>
    </row>
    <row r="36" spans="1:11" x14ac:dyDescent="0.3">
      <c r="A36" s="21">
        <v>30</v>
      </c>
      <c r="B36" s="25">
        <v>13.36</v>
      </c>
      <c r="C36" s="25">
        <v>2.39</v>
      </c>
      <c r="D36" s="23">
        <f t="shared" si="0"/>
        <v>1.0391304347826089</v>
      </c>
      <c r="J36"/>
      <c r="K36"/>
    </row>
    <row r="37" spans="1:11" x14ac:dyDescent="0.3">
      <c r="A37" s="21">
        <v>31</v>
      </c>
      <c r="B37" s="25">
        <v>13.36</v>
      </c>
      <c r="C37" s="25">
        <v>2.42</v>
      </c>
      <c r="D37" s="23">
        <f t="shared" si="0"/>
        <v>1.0521739130434784</v>
      </c>
      <c r="J37"/>
      <c r="K37"/>
    </row>
    <row r="38" spans="1:11" x14ac:dyDescent="0.3">
      <c r="A38" s="21">
        <v>32</v>
      </c>
      <c r="B38" s="25">
        <v>13.35</v>
      </c>
      <c r="C38" s="25">
        <v>2.2999999999999998</v>
      </c>
      <c r="D38" s="23">
        <f t="shared" si="0"/>
        <v>1</v>
      </c>
      <c r="J38"/>
      <c r="K38"/>
    </row>
    <row r="39" spans="1:11" x14ac:dyDescent="0.3">
      <c r="A39" s="21">
        <v>33</v>
      </c>
      <c r="B39" s="25">
        <v>13.36</v>
      </c>
      <c r="C39" s="25">
        <v>2.35</v>
      </c>
      <c r="D39" s="23">
        <f t="shared" si="0"/>
        <v>1.0217391304347827</v>
      </c>
      <c r="J39"/>
      <c r="K39"/>
    </row>
    <row r="40" spans="1:11" x14ac:dyDescent="0.3">
      <c r="A40" s="21">
        <v>34</v>
      </c>
      <c r="B40" s="25">
        <v>13.32</v>
      </c>
      <c r="C40" s="25">
        <v>2.4300000000000002</v>
      </c>
      <c r="D40" s="23">
        <f t="shared" si="0"/>
        <v>1.0565217391304349</v>
      </c>
      <c r="J40"/>
      <c r="K40"/>
    </row>
    <row r="41" spans="1:11" x14ac:dyDescent="0.3">
      <c r="A41" s="30">
        <v>35</v>
      </c>
      <c r="B41" s="25">
        <v>13.39</v>
      </c>
      <c r="C41" s="25">
        <v>2.37</v>
      </c>
      <c r="D41" s="23">
        <f t="shared" si="0"/>
        <v>1.0304347826086957</v>
      </c>
      <c r="J41"/>
      <c r="K41"/>
    </row>
    <row r="42" spans="1:11" x14ac:dyDescent="0.3">
      <c r="A42" s="21">
        <v>36</v>
      </c>
      <c r="B42" s="25">
        <v>13.34</v>
      </c>
      <c r="C42" s="25">
        <v>2.4500000000000002</v>
      </c>
      <c r="D42" s="23">
        <f t="shared" si="0"/>
        <v>1.0652173913043479</v>
      </c>
      <c r="J42"/>
      <c r="K42"/>
    </row>
    <row r="43" spans="1:11" x14ac:dyDescent="0.3">
      <c r="A43" s="21">
        <v>37</v>
      </c>
      <c r="B43" s="25">
        <v>13.23</v>
      </c>
      <c r="C43" s="25">
        <v>2.33</v>
      </c>
      <c r="D43" s="23">
        <f t="shared" si="0"/>
        <v>1.0130434782608697</v>
      </c>
      <c r="J43"/>
      <c r="K43"/>
    </row>
    <row r="44" spans="1:11" x14ac:dyDescent="0.3">
      <c r="A44" s="21">
        <v>38</v>
      </c>
      <c r="B44" s="25">
        <v>13.35</v>
      </c>
      <c r="C44" s="25">
        <v>2.57</v>
      </c>
      <c r="D44" s="23">
        <f t="shared" si="0"/>
        <v>1.1173913043478261</v>
      </c>
      <c r="J44"/>
      <c r="K44"/>
    </row>
    <row r="45" spans="1:11" x14ac:dyDescent="0.3">
      <c r="A45" s="21">
        <v>39</v>
      </c>
      <c r="B45" s="25">
        <v>13.34</v>
      </c>
      <c r="C45" s="25">
        <v>2.44</v>
      </c>
      <c r="D45" s="23">
        <f t="shared" si="0"/>
        <v>1.0608695652173914</v>
      </c>
      <c r="J45"/>
      <c r="K45"/>
    </row>
    <row r="46" spans="1:11" x14ac:dyDescent="0.3">
      <c r="A46" s="21">
        <v>40</v>
      </c>
      <c r="B46" s="25">
        <v>13.34</v>
      </c>
      <c r="C46" s="25">
        <v>2.34</v>
      </c>
      <c r="D46" s="23">
        <f t="shared" si="0"/>
        <v>1.0173913043478262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opLeftCell="A13"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45925</v>
      </c>
      <c r="B3" s="7" t="s">
        <v>23</v>
      </c>
      <c r="C3" s="7" t="s">
        <v>32</v>
      </c>
      <c r="D3" s="7" t="s">
        <v>24</v>
      </c>
      <c r="E3" s="8" t="s">
        <v>25</v>
      </c>
      <c r="F3" s="9">
        <v>200</v>
      </c>
      <c r="G3" s="27" t="s">
        <v>29</v>
      </c>
      <c r="H3" s="27" t="s">
        <v>27</v>
      </c>
      <c r="I3" s="8">
        <v>2.2999999999999998</v>
      </c>
      <c r="J3" s="9">
        <v>40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13.36</v>
      </c>
      <c r="C7" s="22">
        <v>2.2200000000000002</v>
      </c>
      <c r="D7" s="23">
        <f t="shared" ref="D7:D70" si="0">C7/$I$3</f>
        <v>0.96521739130434803</v>
      </c>
      <c r="E7" s="2"/>
      <c r="F7" s="24" t="s">
        <v>20</v>
      </c>
      <c r="G7" s="25">
        <f>MAX(B7:B282)</f>
        <v>13.45</v>
      </c>
      <c r="H7" s="25">
        <f>MAX(C7:C282)</f>
        <v>2.57</v>
      </c>
      <c r="I7" s="29">
        <f>H7/$I$3</f>
        <v>1.1173913043478261</v>
      </c>
      <c r="J7"/>
      <c r="K7"/>
    </row>
    <row r="8" spans="1:15" x14ac:dyDescent="0.3">
      <c r="A8" s="21">
        <v>2</v>
      </c>
      <c r="B8" s="22">
        <v>13.33</v>
      </c>
      <c r="C8" s="22">
        <v>2.4900000000000002</v>
      </c>
      <c r="D8" s="23">
        <f t="shared" si="0"/>
        <v>1.0826086956521741</v>
      </c>
      <c r="E8" s="2"/>
      <c r="F8" s="24" t="s">
        <v>21</v>
      </c>
      <c r="G8" s="25">
        <f>MIN(B7:B282)</f>
        <v>13.23</v>
      </c>
      <c r="H8" s="25">
        <f>MIN(C7:C282)</f>
        <v>2.2200000000000002</v>
      </c>
      <c r="I8" s="29">
        <f>H8/$I$3</f>
        <v>0.96521739130434803</v>
      </c>
      <c r="J8"/>
      <c r="K8"/>
    </row>
    <row r="9" spans="1:15" x14ac:dyDescent="0.3">
      <c r="A9" s="21">
        <v>3</v>
      </c>
      <c r="B9" s="22">
        <v>13.44</v>
      </c>
      <c r="C9" s="22">
        <v>2.5</v>
      </c>
      <c r="D9" s="23">
        <f t="shared" si="0"/>
        <v>1.0869565217391306</v>
      </c>
      <c r="E9" s="2"/>
      <c r="J9"/>
      <c r="K9"/>
    </row>
    <row r="10" spans="1:15" x14ac:dyDescent="0.3">
      <c r="A10" s="21">
        <v>4</v>
      </c>
      <c r="B10" s="22">
        <v>13.39</v>
      </c>
      <c r="C10" s="22">
        <v>2.38</v>
      </c>
      <c r="D10" s="23">
        <f t="shared" si="0"/>
        <v>1.0347826086956522</v>
      </c>
      <c r="E10" s="2"/>
      <c r="J10"/>
      <c r="K10"/>
    </row>
    <row r="11" spans="1:15" x14ac:dyDescent="0.3">
      <c r="A11" s="21">
        <v>5</v>
      </c>
      <c r="B11" s="22">
        <v>13.34</v>
      </c>
      <c r="C11" s="22">
        <v>2.2999999999999998</v>
      </c>
      <c r="D11" s="23">
        <f t="shared" si="0"/>
        <v>1</v>
      </c>
      <c r="E11" s="2"/>
      <c r="F11" s="24" t="s">
        <v>22</v>
      </c>
      <c r="G11" s="26">
        <f>SUM(B7:B246)</f>
        <v>533.88</v>
      </c>
      <c r="H11" s="25">
        <f>G11/J3</f>
        <v>13.347</v>
      </c>
      <c r="J11"/>
      <c r="K11"/>
    </row>
    <row r="12" spans="1:15" x14ac:dyDescent="0.3">
      <c r="A12" s="21">
        <v>6</v>
      </c>
      <c r="B12" s="22">
        <v>13.35</v>
      </c>
      <c r="C12" s="22">
        <v>2.27</v>
      </c>
      <c r="D12" s="23">
        <f t="shared" si="0"/>
        <v>0.98695652173913051</v>
      </c>
      <c r="E12" s="2"/>
      <c r="J12"/>
      <c r="K12"/>
    </row>
    <row r="13" spans="1:15" x14ac:dyDescent="0.3">
      <c r="A13" s="21">
        <v>7</v>
      </c>
      <c r="B13" s="22">
        <v>13.33</v>
      </c>
      <c r="C13" s="22">
        <v>2.2599999999999998</v>
      </c>
      <c r="D13" s="23">
        <f t="shared" si="0"/>
        <v>0.9826086956521739</v>
      </c>
      <c r="J13"/>
      <c r="K13"/>
    </row>
    <row r="14" spans="1:15" x14ac:dyDescent="0.3">
      <c r="A14" s="21">
        <v>8</v>
      </c>
      <c r="B14" s="22">
        <v>13.33</v>
      </c>
      <c r="C14" s="22">
        <v>2.27</v>
      </c>
      <c r="D14" s="23">
        <f t="shared" si="0"/>
        <v>0.98695652173913051</v>
      </c>
      <c r="J14"/>
      <c r="K14"/>
    </row>
    <row r="15" spans="1:15" x14ac:dyDescent="0.3">
      <c r="A15" s="21">
        <v>9</v>
      </c>
      <c r="B15" s="22">
        <v>13.45</v>
      </c>
      <c r="C15" s="22">
        <v>2.2999999999999998</v>
      </c>
      <c r="D15" s="23">
        <f t="shared" si="0"/>
        <v>1</v>
      </c>
      <c r="J15"/>
      <c r="K15"/>
    </row>
    <row r="16" spans="1:15" x14ac:dyDescent="0.3">
      <c r="A16" s="21">
        <v>10</v>
      </c>
      <c r="B16" s="25">
        <v>13.42</v>
      </c>
      <c r="C16" s="25">
        <v>2.29</v>
      </c>
      <c r="D16" s="23">
        <f t="shared" si="0"/>
        <v>0.99565217391304361</v>
      </c>
      <c r="J16"/>
      <c r="K16"/>
    </row>
    <row r="17" spans="1:11" x14ac:dyDescent="0.3">
      <c r="A17" s="21">
        <v>11</v>
      </c>
      <c r="B17" s="25">
        <v>13.45</v>
      </c>
      <c r="C17" s="25">
        <v>2.23</v>
      </c>
      <c r="D17" s="23">
        <f t="shared" si="0"/>
        <v>0.96956521739130441</v>
      </c>
      <c r="J17"/>
      <c r="K17"/>
    </row>
    <row r="18" spans="1:11" x14ac:dyDescent="0.3">
      <c r="A18" s="21">
        <v>12</v>
      </c>
      <c r="B18" s="25">
        <v>13.26</v>
      </c>
      <c r="C18" s="25">
        <v>2.29</v>
      </c>
      <c r="D18" s="23">
        <f t="shared" si="0"/>
        <v>0.99565217391304361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13.33</v>
      </c>
      <c r="C19" s="25">
        <v>2.2599999999999998</v>
      </c>
      <c r="D19" s="23">
        <f t="shared" si="0"/>
        <v>0.9826086956521739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13.26</v>
      </c>
      <c r="C20" s="25">
        <v>2.25</v>
      </c>
      <c r="D20" s="23">
        <f t="shared" si="0"/>
        <v>0.97826086956521752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13.42</v>
      </c>
      <c r="C21" s="25">
        <v>2.2400000000000002</v>
      </c>
      <c r="D21" s="23">
        <f t="shared" si="0"/>
        <v>0.97391304347826102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13.43</v>
      </c>
      <c r="C22" s="25">
        <v>2.2200000000000002</v>
      </c>
      <c r="D22" s="23">
        <f t="shared" si="0"/>
        <v>0.96521739130434803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13.25</v>
      </c>
      <c r="C23" s="25">
        <v>2.25</v>
      </c>
      <c r="D23" s="23">
        <f t="shared" si="0"/>
        <v>0.97826086956521752</v>
      </c>
      <c r="J23"/>
      <c r="K23"/>
    </row>
    <row r="24" spans="1:11" x14ac:dyDescent="0.3">
      <c r="A24" s="21">
        <v>18</v>
      </c>
      <c r="B24" s="25">
        <v>13.23</v>
      </c>
      <c r="C24" s="25">
        <v>2.27</v>
      </c>
      <c r="D24" s="23">
        <f t="shared" si="0"/>
        <v>0.98695652173913051</v>
      </c>
      <c r="J24"/>
      <c r="K24"/>
    </row>
    <row r="25" spans="1:11" x14ac:dyDescent="0.3">
      <c r="A25" s="21">
        <v>19</v>
      </c>
      <c r="B25" s="25">
        <v>13.33</v>
      </c>
      <c r="C25" s="25">
        <v>2.25</v>
      </c>
      <c r="D25" s="23">
        <f t="shared" si="0"/>
        <v>0.97826086956521752</v>
      </c>
      <c r="J25"/>
      <c r="K25"/>
    </row>
    <row r="26" spans="1:11" x14ac:dyDescent="0.3">
      <c r="A26" s="21">
        <v>20</v>
      </c>
      <c r="B26" s="25">
        <v>13.27</v>
      </c>
      <c r="C26" s="25">
        <v>2.29</v>
      </c>
      <c r="D26" s="23">
        <f t="shared" si="0"/>
        <v>0.99565217391304361</v>
      </c>
      <c r="J26"/>
      <c r="K26"/>
    </row>
    <row r="27" spans="1:11" x14ac:dyDescent="0.3">
      <c r="A27" s="21">
        <v>21</v>
      </c>
      <c r="B27" s="25">
        <v>13.36</v>
      </c>
      <c r="C27" s="25">
        <v>2.34</v>
      </c>
      <c r="D27" s="23">
        <f t="shared" si="0"/>
        <v>1.0173913043478262</v>
      </c>
      <c r="J27"/>
      <c r="K27"/>
    </row>
    <row r="28" spans="1:11" x14ac:dyDescent="0.3">
      <c r="A28" s="21">
        <v>22</v>
      </c>
      <c r="B28" s="25">
        <v>13.33</v>
      </c>
      <c r="C28" s="25">
        <v>2.23</v>
      </c>
      <c r="D28" s="23">
        <f t="shared" si="0"/>
        <v>0.96956521739130441</v>
      </c>
      <c r="J28"/>
      <c r="K28"/>
    </row>
    <row r="29" spans="1:11" x14ac:dyDescent="0.3">
      <c r="A29" s="21">
        <v>23</v>
      </c>
      <c r="B29" s="25">
        <v>13.33</v>
      </c>
      <c r="C29" s="25">
        <v>2.2799999999999998</v>
      </c>
      <c r="D29" s="23">
        <f t="shared" si="0"/>
        <v>0.9913043478260869</v>
      </c>
      <c r="J29"/>
      <c r="K29"/>
    </row>
    <row r="30" spans="1:11" x14ac:dyDescent="0.3">
      <c r="A30" s="21">
        <v>24</v>
      </c>
      <c r="B30" s="25">
        <v>13.35</v>
      </c>
      <c r="C30" s="25">
        <v>2.2799999999999998</v>
      </c>
      <c r="D30" s="23">
        <f t="shared" si="0"/>
        <v>0.9913043478260869</v>
      </c>
      <c r="J30"/>
      <c r="K30"/>
    </row>
    <row r="31" spans="1:11" x14ac:dyDescent="0.3">
      <c r="A31" s="21">
        <v>25</v>
      </c>
      <c r="B31" s="25">
        <v>13.3</v>
      </c>
      <c r="C31" s="25">
        <v>2.2999999999999998</v>
      </c>
      <c r="D31" s="23">
        <f t="shared" si="0"/>
        <v>1</v>
      </c>
      <c r="J31"/>
      <c r="K31"/>
    </row>
    <row r="32" spans="1:11" x14ac:dyDescent="0.3">
      <c r="A32" s="21">
        <v>26</v>
      </c>
      <c r="B32" s="25">
        <v>13.34</v>
      </c>
      <c r="C32" s="25">
        <v>2.25</v>
      </c>
      <c r="D32" s="23">
        <f t="shared" si="0"/>
        <v>0.97826086956521752</v>
      </c>
      <c r="J32"/>
      <c r="K32"/>
    </row>
    <row r="33" spans="1:11" x14ac:dyDescent="0.3">
      <c r="A33" s="21">
        <v>27</v>
      </c>
      <c r="B33" s="25">
        <v>13.38</v>
      </c>
      <c r="C33" s="25">
        <v>2.2999999999999998</v>
      </c>
      <c r="D33" s="23">
        <f t="shared" si="0"/>
        <v>1</v>
      </c>
      <c r="J33"/>
      <c r="K33"/>
    </row>
    <row r="34" spans="1:11" x14ac:dyDescent="0.3">
      <c r="A34" s="21">
        <v>28</v>
      </c>
      <c r="B34" s="25">
        <v>13.33</v>
      </c>
      <c r="C34" s="25">
        <v>2.2799999999999998</v>
      </c>
      <c r="D34" s="23">
        <f t="shared" si="0"/>
        <v>0.9913043478260869</v>
      </c>
      <c r="J34"/>
      <c r="K34"/>
    </row>
    <row r="35" spans="1:11" x14ac:dyDescent="0.3">
      <c r="A35" s="21">
        <v>29</v>
      </c>
      <c r="B35" s="25">
        <v>13.35</v>
      </c>
      <c r="C35" s="25">
        <v>2.44</v>
      </c>
      <c r="D35" s="23">
        <f t="shared" si="0"/>
        <v>1.0608695652173914</v>
      </c>
      <c r="J35"/>
      <c r="K35"/>
    </row>
    <row r="36" spans="1:11" x14ac:dyDescent="0.3">
      <c r="A36" s="21">
        <v>30</v>
      </c>
      <c r="B36" s="25">
        <v>13.36</v>
      </c>
      <c r="C36" s="25">
        <v>2.37</v>
      </c>
      <c r="D36" s="23">
        <f t="shared" si="0"/>
        <v>1.0304347826086957</v>
      </c>
      <c r="J36"/>
      <c r="K36"/>
    </row>
    <row r="37" spans="1:11" x14ac:dyDescent="0.3">
      <c r="A37" s="21">
        <v>31</v>
      </c>
      <c r="B37" s="25">
        <v>13.35</v>
      </c>
      <c r="C37" s="25">
        <v>2.33</v>
      </c>
      <c r="D37" s="23">
        <f t="shared" si="0"/>
        <v>1.0130434782608697</v>
      </c>
      <c r="J37"/>
      <c r="K37"/>
    </row>
    <row r="38" spans="1:11" x14ac:dyDescent="0.3">
      <c r="A38" s="21">
        <v>32</v>
      </c>
      <c r="B38" s="25">
        <v>13.33</v>
      </c>
      <c r="C38" s="25">
        <v>2.2999999999999998</v>
      </c>
      <c r="D38" s="23">
        <f t="shared" si="0"/>
        <v>1</v>
      </c>
      <c r="J38"/>
      <c r="K38"/>
    </row>
    <row r="39" spans="1:11" x14ac:dyDescent="0.3">
      <c r="A39" s="21">
        <v>33</v>
      </c>
      <c r="B39" s="25">
        <v>13.31</v>
      </c>
      <c r="C39" s="25">
        <v>2.35</v>
      </c>
      <c r="D39" s="23">
        <f t="shared" si="0"/>
        <v>1.0217391304347827</v>
      </c>
      <c r="J39"/>
      <c r="K39"/>
    </row>
    <row r="40" spans="1:11" x14ac:dyDescent="0.3">
      <c r="A40" s="21">
        <v>34</v>
      </c>
      <c r="B40" s="25">
        <v>13.31</v>
      </c>
      <c r="C40" s="25">
        <v>2.41</v>
      </c>
      <c r="D40" s="23">
        <f t="shared" si="0"/>
        <v>1.0478260869565219</v>
      </c>
      <c r="J40"/>
      <c r="K40"/>
    </row>
    <row r="41" spans="1:11" x14ac:dyDescent="0.3">
      <c r="A41" s="30">
        <v>35</v>
      </c>
      <c r="B41" s="25">
        <v>13.37</v>
      </c>
      <c r="C41" s="25">
        <v>2.57</v>
      </c>
      <c r="D41" s="23">
        <f t="shared" si="0"/>
        <v>1.1173913043478261</v>
      </c>
      <c r="J41"/>
      <c r="K41"/>
    </row>
    <row r="42" spans="1:11" x14ac:dyDescent="0.3">
      <c r="A42" s="21">
        <v>36</v>
      </c>
      <c r="B42" s="25">
        <v>13.34</v>
      </c>
      <c r="C42" s="25">
        <v>2.39</v>
      </c>
      <c r="D42" s="23">
        <f t="shared" si="0"/>
        <v>1.0391304347826089</v>
      </c>
      <c r="J42"/>
      <c r="K42"/>
    </row>
    <row r="43" spans="1:11" x14ac:dyDescent="0.3">
      <c r="A43" s="21">
        <v>37</v>
      </c>
      <c r="B43" s="25">
        <v>13.39</v>
      </c>
      <c r="C43" s="25">
        <v>2.36</v>
      </c>
      <c r="D43" s="23">
        <f t="shared" si="0"/>
        <v>1.0260869565217392</v>
      </c>
      <c r="J43"/>
      <c r="K43"/>
    </row>
    <row r="44" spans="1:11" x14ac:dyDescent="0.3">
      <c r="A44" s="21">
        <v>38</v>
      </c>
      <c r="B44" s="25">
        <v>13.34</v>
      </c>
      <c r="C44" s="25">
        <v>2.2799999999999998</v>
      </c>
      <c r="D44" s="23">
        <f t="shared" si="0"/>
        <v>0.9913043478260869</v>
      </c>
      <c r="J44"/>
      <c r="K44"/>
    </row>
    <row r="45" spans="1:11" x14ac:dyDescent="0.3">
      <c r="A45" s="21">
        <v>39</v>
      </c>
      <c r="B45" s="25">
        <v>13.38</v>
      </c>
      <c r="C45" s="25">
        <v>2.42</v>
      </c>
      <c r="D45" s="23">
        <f t="shared" si="0"/>
        <v>1.0521739130434784</v>
      </c>
      <c r="J45"/>
      <c r="K45"/>
    </row>
    <row r="46" spans="1:11" x14ac:dyDescent="0.3">
      <c r="A46" s="21">
        <v>40</v>
      </c>
      <c r="B46" s="25">
        <v>13.36</v>
      </c>
      <c r="C46" s="25">
        <v>2.37</v>
      </c>
      <c r="D46" s="23">
        <f t="shared" si="0"/>
        <v>1.0304347826086957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opLeftCell="A13" zoomScale="90" zoomScaleNormal="90" workbookViewId="0">
      <selection activeCell="G27" sqref="G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45925</v>
      </c>
      <c r="B3" s="7" t="s">
        <v>23</v>
      </c>
      <c r="C3" s="7" t="s">
        <v>28</v>
      </c>
      <c r="D3" s="7" t="s">
        <v>24</v>
      </c>
      <c r="E3" s="8" t="s">
        <v>25</v>
      </c>
      <c r="F3" s="9">
        <v>200</v>
      </c>
      <c r="G3" s="27" t="s">
        <v>29</v>
      </c>
      <c r="H3" s="27" t="s">
        <v>27</v>
      </c>
      <c r="I3" s="8">
        <v>2.2999999999999998</v>
      </c>
      <c r="J3" s="9">
        <v>40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13.39</v>
      </c>
      <c r="C7" s="22">
        <v>2.41</v>
      </c>
      <c r="D7" s="23">
        <f t="shared" ref="D7:D70" si="0">C7/$I$3</f>
        <v>1.0478260869565219</v>
      </c>
      <c r="E7" s="2"/>
      <c r="F7" s="24" t="s">
        <v>20</v>
      </c>
      <c r="G7" s="25">
        <f>MAX(B7:B282)</f>
        <v>13.41</v>
      </c>
      <c r="H7" s="25">
        <f>MAX(C7:C282)</f>
        <v>2.62</v>
      </c>
      <c r="I7" s="29">
        <f>H7/$I$3</f>
        <v>1.1391304347826088</v>
      </c>
      <c r="J7"/>
      <c r="K7"/>
    </row>
    <row r="8" spans="1:15" x14ac:dyDescent="0.3">
      <c r="A8" s="21">
        <v>2</v>
      </c>
      <c r="B8" s="22">
        <v>13.38</v>
      </c>
      <c r="C8" s="22">
        <v>2.41</v>
      </c>
      <c r="D8" s="23">
        <f t="shared" si="0"/>
        <v>1.0478260869565219</v>
      </c>
      <c r="E8" s="2"/>
      <c r="F8" s="24" t="s">
        <v>21</v>
      </c>
      <c r="G8" s="25">
        <f>MIN(B7:B282)</f>
        <v>13.2</v>
      </c>
      <c r="H8" s="25">
        <f>MIN(C7:C282)</f>
        <v>2.2000000000000002</v>
      </c>
      <c r="I8" s="29">
        <f>H8/$I$3</f>
        <v>0.95652173913043492</v>
      </c>
      <c r="J8"/>
      <c r="K8"/>
    </row>
    <row r="9" spans="1:15" x14ac:dyDescent="0.3">
      <c r="A9" s="21">
        <v>3</v>
      </c>
      <c r="B9" s="22">
        <v>13.34</v>
      </c>
      <c r="C9" s="22">
        <v>2.4900000000000002</v>
      </c>
      <c r="D9" s="23">
        <f t="shared" si="0"/>
        <v>1.0826086956521741</v>
      </c>
      <c r="E9" s="2"/>
      <c r="J9"/>
      <c r="K9"/>
    </row>
    <row r="10" spans="1:15" x14ac:dyDescent="0.3">
      <c r="A10" s="21">
        <v>4</v>
      </c>
      <c r="B10" s="22">
        <v>13.37</v>
      </c>
      <c r="C10" s="22">
        <v>2.44</v>
      </c>
      <c r="D10" s="23">
        <f t="shared" si="0"/>
        <v>1.0608695652173914</v>
      </c>
      <c r="E10" s="2"/>
      <c r="J10"/>
      <c r="K10"/>
    </row>
    <row r="11" spans="1:15" x14ac:dyDescent="0.3">
      <c r="A11" s="21">
        <v>5</v>
      </c>
      <c r="B11" s="22">
        <v>13.26</v>
      </c>
      <c r="C11" s="22">
        <v>2.4</v>
      </c>
      <c r="D11" s="23">
        <f t="shared" si="0"/>
        <v>1.0434782608695652</v>
      </c>
      <c r="E11" s="2"/>
      <c r="F11" s="24" t="s">
        <v>22</v>
      </c>
      <c r="G11" s="26">
        <f>SUM(B7:B246)</f>
        <v>533.93999999999994</v>
      </c>
      <c r="H11" s="25">
        <f>G11/J3</f>
        <v>13.348499999999998</v>
      </c>
      <c r="J11"/>
      <c r="K11"/>
    </row>
    <row r="12" spans="1:15" x14ac:dyDescent="0.3">
      <c r="A12" s="21">
        <v>6</v>
      </c>
      <c r="B12" s="22">
        <v>13.37</v>
      </c>
      <c r="C12" s="22">
        <v>2.59</v>
      </c>
      <c r="D12" s="23">
        <f t="shared" si="0"/>
        <v>1.1260869565217391</v>
      </c>
      <c r="E12" s="2"/>
      <c r="J12"/>
      <c r="K12"/>
    </row>
    <row r="13" spans="1:15" x14ac:dyDescent="0.3">
      <c r="A13" s="21">
        <v>7</v>
      </c>
      <c r="B13" s="22">
        <v>13.3</v>
      </c>
      <c r="C13" s="22">
        <v>2.44</v>
      </c>
      <c r="D13" s="23">
        <f t="shared" si="0"/>
        <v>1.0608695652173914</v>
      </c>
      <c r="J13"/>
      <c r="K13"/>
    </row>
    <row r="14" spans="1:15" x14ac:dyDescent="0.3">
      <c r="A14" s="21">
        <v>8</v>
      </c>
      <c r="B14" s="22">
        <v>13.36</v>
      </c>
      <c r="C14" s="22">
        <v>2.42</v>
      </c>
      <c r="D14" s="23">
        <f t="shared" si="0"/>
        <v>1.0521739130434784</v>
      </c>
      <c r="J14"/>
      <c r="K14"/>
    </row>
    <row r="15" spans="1:15" x14ac:dyDescent="0.3">
      <c r="A15" s="21">
        <v>9</v>
      </c>
      <c r="B15" s="22">
        <v>13.34</v>
      </c>
      <c r="C15" s="22">
        <v>2.31</v>
      </c>
      <c r="D15" s="23">
        <f t="shared" si="0"/>
        <v>1.0043478260869567</v>
      </c>
      <c r="J15"/>
      <c r="K15"/>
    </row>
    <row r="16" spans="1:15" x14ac:dyDescent="0.3">
      <c r="A16" s="21">
        <v>10</v>
      </c>
      <c r="B16" s="25">
        <v>13.33</v>
      </c>
      <c r="C16" s="25">
        <v>2.34</v>
      </c>
      <c r="D16" s="23">
        <f t="shared" si="0"/>
        <v>1.0173913043478262</v>
      </c>
      <c r="J16"/>
      <c r="K16"/>
    </row>
    <row r="17" spans="1:11" x14ac:dyDescent="0.3">
      <c r="A17" s="21">
        <v>11</v>
      </c>
      <c r="B17" s="25">
        <v>13.34</v>
      </c>
      <c r="C17" s="25">
        <v>2.27</v>
      </c>
      <c r="D17" s="23">
        <f t="shared" si="0"/>
        <v>0.98695652173913051</v>
      </c>
      <c r="J17"/>
      <c r="K17"/>
    </row>
    <row r="18" spans="1:11" x14ac:dyDescent="0.3">
      <c r="A18" s="21">
        <v>12</v>
      </c>
      <c r="B18" s="25">
        <v>13.34</v>
      </c>
      <c r="C18" s="25">
        <v>2.42</v>
      </c>
      <c r="D18" s="23">
        <f t="shared" si="0"/>
        <v>1.0521739130434784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13.35</v>
      </c>
      <c r="C19" s="25">
        <v>2.36</v>
      </c>
      <c r="D19" s="23">
        <f t="shared" si="0"/>
        <v>1.0260869565217392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13.41</v>
      </c>
      <c r="C20" s="25">
        <v>2.31</v>
      </c>
      <c r="D20" s="23">
        <f t="shared" si="0"/>
        <v>1.0043478260869567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13.37</v>
      </c>
      <c r="C21" s="25">
        <v>2.4</v>
      </c>
      <c r="D21" s="23">
        <f t="shared" si="0"/>
        <v>1.0434782608695652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13.36</v>
      </c>
      <c r="C22" s="25">
        <v>2.37</v>
      </c>
      <c r="D22" s="23">
        <f t="shared" si="0"/>
        <v>1.0304347826086957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13.35</v>
      </c>
      <c r="C23" s="25">
        <v>2.25</v>
      </c>
      <c r="D23" s="23">
        <f t="shared" si="0"/>
        <v>0.97826086956521752</v>
      </c>
      <c r="J23"/>
      <c r="K23"/>
    </row>
    <row r="24" spans="1:11" x14ac:dyDescent="0.3">
      <c r="A24" s="21">
        <v>18</v>
      </c>
      <c r="B24" s="25">
        <v>13.36</v>
      </c>
      <c r="C24" s="25">
        <v>2.3199999999999998</v>
      </c>
      <c r="D24" s="23">
        <f t="shared" si="0"/>
        <v>1.008695652173913</v>
      </c>
      <c r="J24"/>
      <c r="K24"/>
    </row>
    <row r="25" spans="1:11" x14ac:dyDescent="0.3">
      <c r="A25" s="21">
        <v>19</v>
      </c>
      <c r="B25" s="25">
        <v>13.33</v>
      </c>
      <c r="C25" s="25">
        <v>2.2400000000000002</v>
      </c>
      <c r="D25" s="23">
        <f t="shared" si="0"/>
        <v>0.97391304347826102</v>
      </c>
      <c r="J25"/>
      <c r="K25"/>
    </row>
    <row r="26" spans="1:11" x14ac:dyDescent="0.3">
      <c r="A26" s="21">
        <v>20</v>
      </c>
      <c r="B26" s="25">
        <v>13.36</v>
      </c>
      <c r="C26" s="25">
        <v>2.2400000000000002</v>
      </c>
      <c r="D26" s="23">
        <f t="shared" si="0"/>
        <v>0.97391304347826102</v>
      </c>
      <c r="J26"/>
      <c r="K26"/>
    </row>
    <row r="27" spans="1:11" x14ac:dyDescent="0.3">
      <c r="A27" s="21">
        <v>21</v>
      </c>
      <c r="B27" s="25">
        <v>13.41</v>
      </c>
      <c r="C27" s="25">
        <v>2.35</v>
      </c>
      <c r="D27" s="23">
        <f t="shared" si="0"/>
        <v>1.0217391304347827</v>
      </c>
      <c r="J27"/>
      <c r="K27"/>
    </row>
    <row r="28" spans="1:11" x14ac:dyDescent="0.3">
      <c r="A28" s="21">
        <v>22</v>
      </c>
      <c r="B28" s="25">
        <v>13.25</v>
      </c>
      <c r="C28" s="25">
        <v>2.33</v>
      </c>
      <c r="D28" s="23">
        <f t="shared" si="0"/>
        <v>1.0130434782608697</v>
      </c>
      <c r="J28"/>
      <c r="K28"/>
    </row>
    <row r="29" spans="1:11" x14ac:dyDescent="0.3">
      <c r="A29" s="21">
        <v>23</v>
      </c>
      <c r="B29" s="25">
        <v>13.36</v>
      </c>
      <c r="C29" s="25">
        <v>2.27</v>
      </c>
      <c r="D29" s="23">
        <f t="shared" si="0"/>
        <v>0.98695652173913051</v>
      </c>
      <c r="J29"/>
      <c r="K29"/>
    </row>
    <row r="30" spans="1:11" x14ac:dyDescent="0.3">
      <c r="A30" s="21">
        <v>24</v>
      </c>
      <c r="B30" s="25">
        <v>13.34</v>
      </c>
      <c r="C30" s="25">
        <v>2.2000000000000002</v>
      </c>
      <c r="D30" s="23">
        <f t="shared" si="0"/>
        <v>0.95652173913043492</v>
      </c>
      <c r="J30"/>
      <c r="K30"/>
    </row>
    <row r="31" spans="1:11" x14ac:dyDescent="0.3">
      <c r="A31" s="21">
        <v>25</v>
      </c>
      <c r="B31" s="25">
        <v>13.38</v>
      </c>
      <c r="C31" s="25">
        <v>2.31</v>
      </c>
      <c r="D31" s="23">
        <f t="shared" si="0"/>
        <v>1.0043478260869567</v>
      </c>
      <c r="J31"/>
      <c r="K31"/>
    </row>
    <row r="32" spans="1:11" x14ac:dyDescent="0.3">
      <c r="A32" s="21">
        <v>26</v>
      </c>
      <c r="B32" s="25">
        <v>13.37</v>
      </c>
      <c r="C32" s="25">
        <v>2.2000000000000002</v>
      </c>
      <c r="D32" s="23">
        <f t="shared" si="0"/>
        <v>0.95652173913043492</v>
      </c>
      <c r="J32"/>
      <c r="K32"/>
    </row>
    <row r="33" spans="1:11" x14ac:dyDescent="0.3">
      <c r="A33" s="21">
        <v>27</v>
      </c>
      <c r="B33" s="25">
        <v>13.38</v>
      </c>
      <c r="C33" s="25">
        <v>2.2599999999999998</v>
      </c>
      <c r="D33" s="23">
        <f t="shared" si="0"/>
        <v>0.9826086956521739</v>
      </c>
      <c r="J33"/>
      <c r="K33"/>
    </row>
    <row r="34" spans="1:11" x14ac:dyDescent="0.3">
      <c r="A34" s="21">
        <v>28</v>
      </c>
      <c r="B34" s="25">
        <v>13.34</v>
      </c>
      <c r="C34" s="25">
        <v>2.25</v>
      </c>
      <c r="D34" s="23">
        <f t="shared" si="0"/>
        <v>0.97826086956521752</v>
      </c>
      <c r="J34"/>
      <c r="K34"/>
    </row>
    <row r="35" spans="1:11" x14ac:dyDescent="0.3">
      <c r="A35" s="21">
        <v>29</v>
      </c>
      <c r="B35" s="25">
        <v>13.34</v>
      </c>
      <c r="C35" s="25">
        <v>2.2799999999999998</v>
      </c>
      <c r="D35" s="23">
        <f t="shared" si="0"/>
        <v>0.9913043478260869</v>
      </c>
      <c r="J35"/>
      <c r="K35"/>
    </row>
    <row r="36" spans="1:11" x14ac:dyDescent="0.3">
      <c r="A36" s="21">
        <v>30</v>
      </c>
      <c r="B36" s="25">
        <v>13.38</v>
      </c>
      <c r="C36" s="25">
        <v>2.41</v>
      </c>
      <c r="D36" s="23">
        <f t="shared" si="0"/>
        <v>1.0478260869565219</v>
      </c>
      <c r="J36"/>
      <c r="K36"/>
    </row>
    <row r="37" spans="1:11" x14ac:dyDescent="0.3">
      <c r="A37" s="21">
        <v>31</v>
      </c>
      <c r="B37" s="25">
        <v>13.38</v>
      </c>
      <c r="C37" s="25">
        <v>2.3199999999999998</v>
      </c>
      <c r="D37" s="23">
        <f t="shared" si="0"/>
        <v>1.008695652173913</v>
      </c>
      <c r="J37"/>
      <c r="K37"/>
    </row>
    <row r="38" spans="1:11" x14ac:dyDescent="0.3">
      <c r="A38" s="21">
        <v>32</v>
      </c>
      <c r="B38" s="25">
        <v>13.38</v>
      </c>
      <c r="C38" s="25">
        <v>2.31</v>
      </c>
      <c r="D38" s="23">
        <f t="shared" si="0"/>
        <v>1.0043478260869567</v>
      </c>
      <c r="J38"/>
      <c r="K38"/>
    </row>
    <row r="39" spans="1:11" x14ac:dyDescent="0.3">
      <c r="A39" s="21">
        <v>33</v>
      </c>
      <c r="B39" s="25">
        <v>13.25</v>
      </c>
      <c r="C39" s="25">
        <v>2.62</v>
      </c>
      <c r="D39" s="23">
        <f t="shared" si="0"/>
        <v>1.1391304347826088</v>
      </c>
      <c r="J39"/>
      <c r="K39"/>
    </row>
    <row r="40" spans="1:11" x14ac:dyDescent="0.3">
      <c r="A40" s="21">
        <v>34</v>
      </c>
      <c r="B40" s="25">
        <v>13.32</v>
      </c>
      <c r="C40" s="25">
        <v>2.34</v>
      </c>
      <c r="D40" s="23">
        <f t="shared" si="0"/>
        <v>1.0173913043478262</v>
      </c>
      <c r="J40"/>
      <c r="K40"/>
    </row>
    <row r="41" spans="1:11" x14ac:dyDescent="0.3">
      <c r="A41" s="30">
        <v>35</v>
      </c>
      <c r="B41" s="25">
        <v>13.37</v>
      </c>
      <c r="C41" s="25">
        <v>2.54</v>
      </c>
      <c r="D41" s="23">
        <f t="shared" si="0"/>
        <v>1.1043478260869566</v>
      </c>
      <c r="J41"/>
      <c r="K41"/>
    </row>
    <row r="42" spans="1:11" x14ac:dyDescent="0.3">
      <c r="A42" s="21">
        <v>36</v>
      </c>
      <c r="B42" s="25">
        <v>13.38</v>
      </c>
      <c r="C42" s="25">
        <v>2.5299999999999998</v>
      </c>
      <c r="D42" s="23">
        <f t="shared" si="0"/>
        <v>1.1000000000000001</v>
      </c>
      <c r="J42"/>
      <c r="K42"/>
    </row>
    <row r="43" spans="1:11" x14ac:dyDescent="0.3">
      <c r="A43" s="21">
        <v>37</v>
      </c>
      <c r="B43" s="25">
        <v>13.2</v>
      </c>
      <c r="C43" s="25">
        <v>2.37</v>
      </c>
      <c r="D43" s="23">
        <f t="shared" si="0"/>
        <v>1.0304347826086957</v>
      </c>
      <c r="J43"/>
      <c r="K43"/>
    </row>
    <row r="44" spans="1:11" x14ac:dyDescent="0.3">
      <c r="A44" s="21">
        <v>38</v>
      </c>
      <c r="B44" s="25">
        <v>13.38</v>
      </c>
      <c r="C44" s="25">
        <v>2.37</v>
      </c>
      <c r="D44" s="23">
        <f t="shared" si="0"/>
        <v>1.0304347826086957</v>
      </c>
      <c r="J44"/>
      <c r="K44"/>
    </row>
    <row r="45" spans="1:11" x14ac:dyDescent="0.3">
      <c r="A45" s="21">
        <v>39</v>
      </c>
      <c r="B45" s="25">
        <v>13.38</v>
      </c>
      <c r="C45" s="25">
        <v>2.29</v>
      </c>
      <c r="D45" s="23">
        <f t="shared" si="0"/>
        <v>0.99565217391304361</v>
      </c>
      <c r="J45"/>
      <c r="K45"/>
    </row>
    <row r="46" spans="1:11" x14ac:dyDescent="0.3">
      <c r="A46" s="21">
        <v>40</v>
      </c>
      <c r="B46" s="25">
        <v>13.34</v>
      </c>
      <c r="C46" s="25">
        <v>2.37</v>
      </c>
      <c r="D46" s="23">
        <f t="shared" si="0"/>
        <v>1.0304347826086957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3호기(A조)</vt:lpstr>
      <vt:lpstr>3호기(B조)</vt:lpstr>
      <vt:lpstr>4호기(A조)</vt:lpstr>
      <vt:lpstr>4호기(B조)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2025-09-25T05:40:05Z</dcterms:modified>
</cp:coreProperties>
</file>