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4830" windowWidth="29040" windowHeight="15990"/>
  </bookViews>
  <sheets>
    <sheet name="정류기A" sheetId="9" r:id="rId1"/>
    <sheet name="정류기B" sheetId="10" r:id="rId2"/>
  </sheets>
  <definedNames>
    <definedName name="_xlnm._FilterDatabase" localSheetId="0" hidden="1">정류기A!$A$6:$D$46</definedName>
    <definedName name="_xlnm._FilterDatabase" localSheetId="1" hidden="1">정류기B!$A$6:$D$46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0" l="1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H11" i="10" s="1"/>
  <c r="D11" i="10"/>
  <c r="D10" i="10"/>
  <c r="D9" i="10"/>
  <c r="H8" i="10"/>
  <c r="I8" i="10" s="1"/>
  <c r="G8" i="10"/>
  <c r="D8" i="10"/>
  <c r="H7" i="10"/>
  <c r="I7" i="10" s="1"/>
  <c r="G7" i="10"/>
  <c r="D7" i="10"/>
  <c r="O3" i="10"/>
  <c r="G11" i="9" l="1"/>
  <c r="H11" i="9" s="1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</calcChain>
</file>

<file path=xl/sharedStrings.xml><?xml version="1.0" encoding="utf-8"?>
<sst xmlns="http://schemas.openxmlformats.org/spreadsheetml/2006/main" count="64" uniqueCount="31">
  <si>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</si>
  <si>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</si>
  <si>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</si>
  <si>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</si>
  <si>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</si>
  <si>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</si>
  <si>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</si>
  <si>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</si>
  <si>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</si>
  <si>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</si>
  <si>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</si>
  <si>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</si>
  <si>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</si>
  <si>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</si>
  <si>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</si>
  <si>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</si>
  <si>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</si>
  <si>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</si>
  <si>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</si>
  <si>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</si>
  <si>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</si>
  <si>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</si>
  <si>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</si>
  <si>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</si>
  <si>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</si>
  <si>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AS</t>
    <phoneticPr fontId="2" type="noConversion"/>
  </si>
  <si>
    <t>ESP</t>
    <phoneticPr fontId="2" type="noConversion"/>
  </si>
  <si>
    <t>드림라인순천센터</t>
    <phoneticPr fontId="2" type="noConversion"/>
  </si>
  <si>
    <t>정류기A</t>
    <phoneticPr fontId="2" type="noConversion"/>
  </si>
  <si>
    <t>2023.08.10</t>
    <phoneticPr fontId="2" type="noConversion"/>
  </si>
  <si>
    <t>2023.10.01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</si>
</sst>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12" applyNumberFormat="0" applyAlignment="0" applyProtection="0">
      <alignment vertical="center"/>
    </xf>
    <xf numFmtId="0" fontId="13" fillId="9" borderId="13" applyNumberFormat="0" applyAlignment="0" applyProtection="0">
      <alignment vertical="center"/>
    </xf>
    <xf numFmtId="0" fontId="14" fillId="9" borderId="12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10" borderId="1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1" borderId="1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200" sqref="C20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45761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8</v>
      </c>
      <c r="K3" s="10">
        <v>23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13.43</v>
      </c>
      <c r="C7" s="22">
        <v>1.98</v>
      </c>
      <c r="D7" s="23">
        <f t="shared" ref="D7:D70" si="0">C7/$I$3</f>
        <v>0.86086956521739133</v>
      </c>
      <c r="E7" s="2"/>
      <c r="F7" s="24" t="s">
        <v>20</v>
      </c>
      <c r="G7" s="25">
        <f>MAX(B7:B114)</f>
        <v>13.56</v>
      </c>
      <c r="H7" s="25">
        <f>MAX(C7:C114)</f>
        <v>5.72</v>
      </c>
      <c r="I7" s="35">
        <f>H7/$I$3</f>
        <v>2.4869565217391307</v>
      </c>
      <c r="J7"/>
      <c r="K7"/>
    </row>
    <row r="8" spans="1:15" x14ac:dyDescent="0.3">
      <c r="A8" s="21">
        <v>2</v>
      </c>
      <c r="B8" s="22">
        <v>13.49</v>
      </c>
      <c r="C8" s="22">
        <v>1.98</v>
      </c>
      <c r="D8" s="23">
        <f t="shared" si="0"/>
        <v>0.86086956521739133</v>
      </c>
      <c r="E8" s="2"/>
      <c r="F8" s="24" t="s">
        <v>21</v>
      </c>
      <c r="G8" s="25">
        <f>MIN(B7:B114)</f>
        <v>13.11</v>
      </c>
      <c r="H8" s="25">
        <f>MIN(C7:C114)</f>
        <v>1.97</v>
      </c>
      <c r="I8" s="35">
        <f>H8/$I$3</f>
        <v>0.85652173913043483</v>
      </c>
      <c r="J8"/>
      <c r="K8"/>
    </row>
    <row r="9" spans="1:15" x14ac:dyDescent="0.3">
      <c r="A9" s="21">
        <v>3</v>
      </c>
      <c r="B9" s="22">
        <v>13.51</v>
      </c>
      <c r="C9" s="22">
        <v>2.0099999999999998</v>
      </c>
      <c r="D9" s="23">
        <f t="shared" si="0"/>
        <v>0.87391304347826082</v>
      </c>
      <c r="E9" s="2"/>
      <c r="J9"/>
      <c r="K9"/>
    </row>
    <row r="10" spans="1:15" x14ac:dyDescent="0.3">
      <c r="A10" s="21">
        <v>4</v>
      </c>
      <c r="B10" s="22">
        <v>13.16</v>
      </c>
      <c r="C10" s="22">
        <v>1.97</v>
      </c>
      <c r="D10" s="23">
        <f t="shared" si="0"/>
        <v>0.85652173913043483</v>
      </c>
      <c r="E10" s="2"/>
      <c r="J10"/>
      <c r="K10"/>
    </row>
    <row r="11" spans="1:15" x14ac:dyDescent="0.3">
      <c r="A11" s="21">
        <v>5</v>
      </c>
      <c r="B11" s="22">
        <v>13.38</v>
      </c>
      <c r="C11" s="22">
        <v>1.99</v>
      </c>
      <c r="D11" s="23">
        <f t="shared" si="0"/>
        <v>0.86521739130434794</v>
      </c>
      <c r="E11" s="2"/>
      <c r="F11" s="24" t="s">
        <v>22</v>
      </c>
      <c r="G11" s="26">
        <f>SUM(B7:B46)</f>
        <v>107.18</v>
      </c>
      <c r="H11" s="25">
        <f>G11/9</f>
        <v>11.908888888888889</v>
      </c>
      <c r="J11"/>
      <c r="K11"/>
    </row>
    <row r="12" spans="1:15" x14ac:dyDescent="0.3">
      <c r="A12" s="21">
        <v>6</v>
      </c>
      <c r="B12" s="22">
        <v>13.56</v>
      </c>
      <c r="C12" s="22">
        <v>2.0099999999999998</v>
      </c>
      <c r="D12" s="23">
        <f t="shared" si="0"/>
        <v>0.87391304347826082</v>
      </c>
      <c r="E12" s="2"/>
      <c r="J12"/>
      <c r="K12"/>
    </row>
    <row r="13" spans="1:15" x14ac:dyDescent="0.3">
      <c r="A13" s="21">
        <v>7</v>
      </c>
      <c r="B13" s="22">
        <v>13.11</v>
      </c>
      <c r="C13" s="22">
        <v>5.72</v>
      </c>
      <c r="D13" s="23">
        <f t="shared" si="0"/>
        <v>2.4869565217391307</v>
      </c>
      <c r="J13"/>
      <c r="K13"/>
    </row>
    <row r="14" spans="1:15" x14ac:dyDescent="0.3">
      <c r="A14" s="21">
        <v>8</v>
      </c>
      <c r="B14" s="22">
        <v>13.54</v>
      </c>
      <c r="C14" s="22">
        <v>2.0299999999999998</v>
      </c>
      <c r="D14" s="23">
        <f t="shared" si="0"/>
        <v>0.88260869565217392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36">
        <v>11</v>
      </c>
      <c r="B17" s="37"/>
      <c r="C17" s="37"/>
      <c r="D17" s="23">
        <f t="shared" si="0"/>
        <v>0</v>
      </c>
      <c r="J17"/>
      <c r="K17"/>
    </row>
    <row r="18" spans="1:11" hidden="1" x14ac:dyDescent="0.3">
      <c r="A18" s="36">
        <v>12</v>
      </c>
      <c r="B18" s="37"/>
      <c r="C18" s="37"/>
      <c r="D18" s="38">
        <f t="shared" si="0"/>
        <v>0</v>
      </c>
      <c r="E18" s="39"/>
      <c r="J18"/>
      <c r="K18"/>
    </row>
    <row r="19" spans="1:11" hidden="1" x14ac:dyDescent="0.3">
      <c r="A19" s="36">
        <v>13</v>
      </c>
      <c r="B19" s="37"/>
      <c r="C19" s="37"/>
      <c r="D19" s="38">
        <f t="shared" si="0"/>
        <v>0</v>
      </c>
      <c r="E19" s="3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36">
        <v>16</v>
      </c>
      <c r="B22" s="37"/>
      <c r="C22" s="37"/>
      <c r="D22" s="38">
        <f t="shared" si="0"/>
        <v>0</v>
      </c>
      <c r="E22" s="39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7">
        <v>23</v>
      </c>
      <c r="B29" s="28"/>
      <c r="C29" s="28"/>
      <c r="D29" s="40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36">
        <v>25</v>
      </c>
      <c r="B31" s="37"/>
      <c r="C31" s="37"/>
      <c r="D31" s="38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7">
        <v>28</v>
      </c>
      <c r="B34" s="28"/>
      <c r="C34" s="28"/>
      <c r="D34" s="40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6">
        <v>35</v>
      </c>
      <c r="B41" s="37"/>
      <c r="C41" s="37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E188" sqref="E18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45761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8</v>
      </c>
      <c r="K3" s="10">
        <v>23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1.93</v>
      </c>
      <c r="D7" s="23">
        <f t="shared" ref="D7:D70" si="0">C7/$I$3</f>
        <v>0.83913043478260874</v>
      </c>
      <c r="E7" s="2"/>
      <c r="F7" s="24" t="s">
        <v>20</v>
      </c>
      <c r="G7" s="25">
        <f>MAX(B7:B114)</f>
        <v>13.45</v>
      </c>
      <c r="H7" s="25">
        <f>MAX(C7:C114)</f>
        <v>1.97</v>
      </c>
      <c r="I7" s="35">
        <f>H7/$I$3</f>
        <v>0.85652173913043483</v>
      </c>
      <c r="J7"/>
      <c r="K7"/>
    </row>
    <row r="8" spans="1:15" x14ac:dyDescent="0.3">
      <c r="A8" s="21">
        <v>2</v>
      </c>
      <c r="B8" s="22">
        <v>13.44</v>
      </c>
      <c r="C8" s="22">
        <v>1.95</v>
      </c>
      <c r="D8" s="23">
        <f t="shared" si="0"/>
        <v>0.84782608695652184</v>
      </c>
      <c r="E8" s="2"/>
      <c r="F8" s="24" t="s">
        <v>21</v>
      </c>
      <c r="G8" s="25">
        <f>MIN(B7:B114)</f>
        <v>13.35</v>
      </c>
      <c r="H8" s="25">
        <f>MIN(C7:C114)</f>
        <v>1.92</v>
      </c>
      <c r="I8" s="35">
        <f>H8/$I$3</f>
        <v>0.83478260869565224</v>
      </c>
      <c r="J8"/>
      <c r="K8"/>
    </row>
    <row r="9" spans="1:15" x14ac:dyDescent="0.3">
      <c r="A9" s="21">
        <v>3</v>
      </c>
      <c r="B9" s="22">
        <v>13.43</v>
      </c>
      <c r="C9" s="22">
        <v>1.96</v>
      </c>
      <c r="D9" s="23">
        <f t="shared" si="0"/>
        <v>0.85217391304347834</v>
      </c>
      <c r="E9" s="2"/>
      <c r="J9"/>
      <c r="K9"/>
    </row>
    <row r="10" spans="1:15" x14ac:dyDescent="0.3">
      <c r="A10" s="21">
        <v>4</v>
      </c>
      <c r="B10" s="22">
        <v>13.45</v>
      </c>
      <c r="C10" s="22">
        <v>1.93</v>
      </c>
      <c r="D10" s="23">
        <f t="shared" si="0"/>
        <v>0.83913043478260874</v>
      </c>
      <c r="E10" s="2"/>
      <c r="J10"/>
      <c r="K10"/>
    </row>
    <row r="11" spans="1:15" x14ac:dyDescent="0.3">
      <c r="A11" s="21">
        <v>5</v>
      </c>
      <c r="B11" s="22">
        <v>13.4</v>
      </c>
      <c r="C11" s="22">
        <v>1.95</v>
      </c>
      <c r="D11" s="23">
        <f t="shared" si="0"/>
        <v>0.84782608695652184</v>
      </c>
      <c r="E11" s="2"/>
      <c r="F11" s="24" t="s">
        <v>22</v>
      </c>
      <c r="G11" s="26">
        <f>SUM(B7:B46)</f>
        <v>107.35</v>
      </c>
      <c r="H11" s="25">
        <f>G11/9</f>
        <v>11.927777777777777</v>
      </c>
      <c r="J11"/>
      <c r="K11"/>
    </row>
    <row r="12" spans="1:15" x14ac:dyDescent="0.3">
      <c r="A12" s="21">
        <v>6</v>
      </c>
      <c r="B12" s="22">
        <v>13.43</v>
      </c>
      <c r="C12" s="22">
        <v>1.93</v>
      </c>
      <c r="D12" s="23">
        <f t="shared" si="0"/>
        <v>0.83913043478260874</v>
      </c>
      <c r="E12" s="2"/>
      <c r="J12"/>
      <c r="K12"/>
    </row>
    <row r="13" spans="1:15" x14ac:dyDescent="0.3">
      <c r="A13" s="21">
        <v>7</v>
      </c>
      <c r="B13" s="22">
        <v>13.42</v>
      </c>
      <c r="C13" s="22">
        <v>1.97</v>
      </c>
      <c r="D13" s="23">
        <f t="shared" si="0"/>
        <v>0.85652173913043483</v>
      </c>
      <c r="J13"/>
      <c r="K13"/>
    </row>
    <row r="14" spans="1:15" x14ac:dyDescent="0.3">
      <c r="A14" s="21">
        <v>8</v>
      </c>
      <c r="B14" s="22">
        <v>13.43</v>
      </c>
      <c r="C14" s="22">
        <v>1.92</v>
      </c>
      <c r="D14" s="23">
        <f t="shared" si="0"/>
        <v>0.83478260869565224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36">
        <v>11</v>
      </c>
      <c r="B17" s="37"/>
      <c r="C17" s="37"/>
      <c r="D17" s="23">
        <f t="shared" si="0"/>
        <v>0</v>
      </c>
      <c r="J17"/>
      <c r="K17"/>
    </row>
    <row r="18" spans="1:11" hidden="1" x14ac:dyDescent="0.3">
      <c r="A18" s="36">
        <v>12</v>
      </c>
      <c r="B18" s="37"/>
      <c r="C18" s="37"/>
      <c r="D18" s="38">
        <f t="shared" si="0"/>
        <v>0</v>
      </c>
      <c r="E18" s="39"/>
      <c r="J18"/>
      <c r="K18"/>
    </row>
    <row r="19" spans="1:11" hidden="1" x14ac:dyDescent="0.3">
      <c r="A19" s="36">
        <v>13</v>
      </c>
      <c r="B19" s="37"/>
      <c r="C19" s="37"/>
      <c r="D19" s="38">
        <f t="shared" si="0"/>
        <v>0</v>
      </c>
      <c r="E19" s="3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36">
        <v>16</v>
      </c>
      <c r="B22" s="37"/>
      <c r="C22" s="37"/>
      <c r="D22" s="38">
        <f t="shared" si="0"/>
        <v>0</v>
      </c>
      <c r="E22" s="39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7">
        <v>23</v>
      </c>
      <c r="B29" s="28"/>
      <c r="C29" s="28"/>
      <c r="D29" s="40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36">
        <v>25</v>
      </c>
      <c r="B31" s="37"/>
      <c r="C31" s="37"/>
      <c r="D31" s="38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7">
        <v>28</v>
      </c>
      <c r="B34" s="28"/>
      <c r="C34" s="28"/>
      <c r="D34" s="40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6">
        <v>35</v>
      </c>
      <c r="B41" s="37"/>
      <c r="C41" s="37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정류기A</vt:lpstr>
      <vt:lpstr>정류기B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2025-04-14T07:52:37Z</dcterms:modified>
</cp:coreProperties>
</file>