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Desktop\"/>
    </mc:Choice>
  </mc:AlternateContent>
  <bookViews>
    <workbookView xWindow="0" yWindow="0" windowWidth="28800" windowHeight="12348"/>
  </bookViews>
  <sheets>
    <sheet name="400톤 대차" sheetId="2" r:id="rId1"/>
    <sheet name="200톤 대차" sheetId="3" r:id="rId2"/>
  </sheets>
  <definedNames>
    <definedName name="_xlnm._FilterDatabase" localSheetId="1" hidden="1">'200톤 대차'!$A$4:$K$48</definedName>
    <definedName name="_xlnm._FilterDatabase" localSheetId="0" hidden="1">'400톤 대차'!$A$4:$K$46</definedName>
  </definedNames>
  <calcPr calcId="162913"/>
</workbook>
</file>

<file path=xl/calcChain.xml><?xml version="1.0" encoding="utf-8"?>
<calcChain xmlns="http://schemas.openxmlformats.org/spreadsheetml/2006/main">
  <c r="G46" i="3" l="1"/>
  <c r="G45" i="3"/>
  <c r="G44" i="3"/>
  <c r="G43" i="3"/>
  <c r="G42" i="3"/>
  <c r="G41" i="3"/>
  <c r="G40" i="3"/>
  <c r="G39" i="3"/>
  <c r="G38" i="3"/>
  <c r="G37" i="3"/>
  <c r="G36" i="3"/>
  <c r="G35" i="3"/>
  <c r="G34" i="3"/>
  <c r="G33" i="3"/>
  <c r="G32" i="3"/>
  <c r="G31" i="3"/>
  <c r="G30" i="3"/>
  <c r="G29" i="3"/>
  <c r="G28" i="3"/>
  <c r="G27" i="3"/>
  <c r="G26" i="3"/>
  <c r="G25" i="3"/>
  <c r="G24" i="3"/>
  <c r="G23" i="3"/>
  <c r="G22" i="3"/>
  <c r="G21" i="3"/>
  <c r="G20" i="3"/>
  <c r="G19" i="3"/>
  <c r="G18" i="3"/>
  <c r="G17" i="3"/>
  <c r="G16" i="3"/>
  <c r="G15" i="3"/>
  <c r="G14" i="3"/>
  <c r="G13" i="3"/>
  <c r="G12" i="3"/>
  <c r="G11" i="3"/>
  <c r="G10" i="3"/>
  <c r="G9" i="3"/>
  <c r="G8" i="3"/>
  <c r="G7" i="3"/>
  <c r="G6" i="3"/>
  <c r="A6" i="3"/>
  <c r="A7" i="3" s="1"/>
  <c r="A8" i="3" s="1"/>
  <c r="A9" i="3" s="1"/>
  <c r="A10" i="3" s="1"/>
  <c r="A11" i="3" s="1"/>
  <c r="A12" i="3" s="1"/>
  <c r="A13" i="3" s="1"/>
  <c r="A14" i="3" s="1"/>
  <c r="A15" i="3" s="1"/>
  <c r="A16" i="3" s="1"/>
  <c r="A17" i="3" s="1"/>
  <c r="A18" i="3" s="1"/>
  <c r="A19" i="3" s="1"/>
  <c r="G5" i="3"/>
  <c r="A33" i="3" l="1"/>
  <c r="A34" i="3" s="1"/>
  <c r="A35" i="3" s="1"/>
  <c r="A36" i="3" s="1"/>
  <c r="A37" i="3" s="1"/>
  <c r="A20" i="3"/>
  <c r="A21" i="3" s="1"/>
  <c r="A22" i="3" s="1"/>
  <c r="A23" i="3" s="1"/>
  <c r="A24" i="3" s="1"/>
  <c r="A25" i="3" s="1"/>
  <c r="A26" i="3" s="1"/>
  <c r="A27" i="3" s="1"/>
  <c r="A28" i="3" s="1"/>
  <c r="A29" i="3" s="1"/>
  <c r="A30" i="3" s="1"/>
  <c r="A31" i="3" s="1"/>
  <c r="A32" i="3" s="1"/>
  <c r="G20" i="2"/>
  <c r="A6" i="2"/>
  <c r="A7" i="2" s="1"/>
  <c r="A8" i="2" s="1"/>
  <c r="A9" i="2" s="1"/>
  <c r="A10" i="2" s="1"/>
  <c r="A11" i="2" s="1"/>
  <c r="A12" i="2" s="1"/>
  <c r="A13" i="2" s="1"/>
  <c r="A14" i="2" s="1"/>
  <c r="A15" i="2" s="1"/>
  <c r="A16" i="2" s="1"/>
  <c r="A17" i="2" s="1"/>
  <c r="A18" i="2" s="1"/>
  <c r="A19" i="2" s="1"/>
  <c r="A42" i="3" l="1"/>
  <c r="A43" i="3" s="1"/>
  <c r="A44" i="3" s="1"/>
  <c r="A38" i="3"/>
  <c r="A39" i="3" s="1"/>
  <c r="A40" i="3" s="1"/>
  <c r="A41" i="3" s="1"/>
  <c r="G21" i="2"/>
  <c r="A20" i="2"/>
  <c r="A21" i="2" s="1"/>
  <c r="A22" i="2" s="1"/>
  <c r="A23" i="2" s="1"/>
  <c r="A24" i="2" s="1"/>
  <c r="A25" i="2" s="1"/>
  <c r="A26" i="2" s="1"/>
  <c r="A27" i="2" s="1"/>
  <c r="A28" i="2" s="1"/>
  <c r="A29" i="2" s="1"/>
  <c r="A30" i="2" s="1"/>
  <c r="A31" i="2" s="1"/>
  <c r="A32" i="2" s="1"/>
  <c r="A33" i="2" s="1"/>
  <c r="A34" i="2" s="1"/>
  <c r="A35" i="2" s="1"/>
  <c r="A36" i="2" s="1"/>
  <c r="A37" i="2" s="1"/>
  <c r="A38" i="2" s="1"/>
  <c r="A39" i="2" s="1"/>
  <c r="A40" i="2" s="1"/>
  <c r="A41" i="2" s="1"/>
  <c r="A42" i="2" s="1"/>
  <c r="A43" i="2" s="1"/>
  <c r="A44" i="2" s="1"/>
  <c r="A45" i="2" s="1"/>
  <c r="A46" i="2" s="1"/>
  <c r="G6" i="2"/>
  <c r="G7" i="2"/>
  <c r="G8" i="2"/>
  <c r="G9" i="2"/>
  <c r="G10" i="2"/>
  <c r="G11" i="2"/>
  <c r="G12" i="2"/>
  <c r="G13" i="2"/>
  <c r="G14" i="2"/>
  <c r="G15" i="2"/>
  <c r="G16" i="2"/>
  <c r="G17" i="2"/>
  <c r="G18" i="2"/>
  <c r="G19" i="2"/>
  <c r="G5" i="2"/>
  <c r="A46" i="3" l="1"/>
  <c r="A45" i="3"/>
  <c r="G22" i="2"/>
  <c r="G23" i="2" l="1"/>
  <c r="G24" i="2" l="1"/>
  <c r="G25" i="2" l="1"/>
  <c r="G26" i="2" l="1"/>
  <c r="G27" i="2" l="1"/>
  <c r="G28" i="2" l="1"/>
  <c r="G29" i="2" l="1"/>
  <c r="G30" i="2" l="1"/>
  <c r="G31" i="2" l="1"/>
  <c r="G32" i="2" l="1"/>
  <c r="G33" i="2" l="1"/>
  <c r="G34" i="2" l="1"/>
  <c r="G35" i="2" l="1"/>
  <c r="G36" i="2" l="1"/>
  <c r="G37" i="2" l="1"/>
  <c r="G38" i="2" l="1"/>
  <c r="G39" i="2" l="1"/>
  <c r="G40" i="2" l="1"/>
  <c r="G41" i="2" l="1"/>
  <c r="G42" i="2" l="1"/>
  <c r="G43" i="2" l="1"/>
  <c r="G44" i="2" l="1"/>
  <c r="G45" i="2" l="1"/>
  <c r="G46" i="2"/>
</calcChain>
</file>

<file path=xl/sharedStrings.xml><?xml version="1.0" encoding="utf-8"?>
<sst xmlns="http://schemas.openxmlformats.org/spreadsheetml/2006/main" count="60" uniqueCount="38">
  <si>
    <t>형   명</t>
  </si>
  <si>
    <t>제조일자</t>
  </si>
  <si>
    <t>셀</t>
  </si>
  <si>
    <t>전압(V)</t>
  </si>
  <si>
    <t>비고</t>
    <phoneticPr fontId="19" type="noConversion"/>
  </si>
  <si>
    <t>점검일</t>
    <phoneticPr fontId="19" type="noConversion"/>
  </si>
  <si>
    <t>업체명</t>
    <phoneticPr fontId="19" type="noConversion"/>
  </si>
  <si>
    <t>설치장소</t>
    <phoneticPr fontId="19" type="noConversion"/>
  </si>
  <si>
    <t>설치 사진</t>
    <phoneticPr fontId="19" type="noConversion"/>
  </si>
  <si>
    <t>제품사진</t>
    <phoneticPr fontId="19" type="noConversion"/>
  </si>
  <si>
    <t>비중</t>
    <phoneticPr fontId="19" type="noConversion"/>
  </si>
  <si>
    <t>수 량</t>
    <phoneticPr fontId="19" type="noConversion"/>
  </si>
  <si>
    <t>점검내용</t>
    <phoneticPr fontId="19" type="noConversion"/>
  </si>
  <si>
    <t>온도</t>
    <phoneticPr fontId="19" type="noConversion"/>
  </si>
  <si>
    <t>방전전압(V)</t>
    <phoneticPr fontId="19" type="noConversion"/>
  </si>
  <si>
    <t>방전전류(A)</t>
    <phoneticPr fontId="19" type="noConversion"/>
  </si>
  <si>
    <t>작업자 
인터뷰내용</t>
    <phoneticPr fontId="19" type="noConversion"/>
  </si>
  <si>
    <t>비중(25도 환산)</t>
    <phoneticPr fontId="19" type="noConversion"/>
  </si>
  <si>
    <t>점검 형태</t>
    <phoneticPr fontId="19" type="noConversion"/>
  </si>
  <si>
    <t>AS</t>
    <phoneticPr fontId="19" type="noConversion"/>
  </si>
  <si>
    <t>VCP900-84V</t>
    <phoneticPr fontId="19" type="noConversion"/>
  </si>
  <si>
    <t>2023.08.30
(설치일 24년 2월)</t>
    <phoneticPr fontId="19" type="noConversion"/>
  </si>
  <si>
    <t>방폭 400톤 대차</t>
    <phoneticPr fontId="19" type="noConversion"/>
  </si>
  <si>
    <t>커버 변형</t>
    <phoneticPr fontId="19" type="noConversion"/>
  </si>
  <si>
    <t>방폭 200톤 대차</t>
    <phoneticPr fontId="19" type="noConversion"/>
  </si>
  <si>
    <t>8번 셀 단자
높이 편차, 복배</t>
    <phoneticPr fontId="19" type="noConversion"/>
  </si>
  <si>
    <t>8번 셀 단자부
커버 변형</t>
    <phoneticPr fontId="19" type="noConversion"/>
  </si>
  <si>
    <t>8번 셀 비중</t>
    <phoneticPr fontId="19" type="noConversion"/>
  </si>
  <si>
    <t>대차 전지
설치 사진</t>
    <phoneticPr fontId="19" type="noConversion"/>
  </si>
  <si>
    <t>400톤
대차 사진</t>
    <phoneticPr fontId="19" type="noConversion"/>
  </si>
  <si>
    <t>2023.08.11
(설치일 24년 2월)</t>
    <phoneticPr fontId="19" type="noConversion"/>
  </si>
  <si>
    <t>밀폐형 캡
→ 원터치 캡 교체</t>
    <phoneticPr fontId="19" type="noConversion"/>
  </si>
  <si>
    <t>충전기 (1)</t>
    <phoneticPr fontId="19" type="noConversion"/>
  </si>
  <si>
    <t>충전기 (2)</t>
    <phoneticPr fontId="19" type="noConversion"/>
  </si>
  <si>
    <t>HD현대엔진</t>
    <phoneticPr fontId="19" type="noConversion"/>
  </si>
  <si>
    <t>충전기
플러그</t>
    <phoneticPr fontId="19" type="noConversion"/>
  </si>
  <si>
    <t>1. 밀폐형 캡 설치 및 액 높이 등 현장 상황을 정확하게 알 수 없어 미충전 상태 점검
2. 밀폐형 캡 설치 후 납품 후 약 5개월 운용된 제품으로충전시 열, 냄새 발생으로 철함 개방시 극판 공기 노출, #8번 셀 커버 변형 및 위측 복배 발생 됨
→ 대양정공(대차 제작업체) 측 정제수 보충 후 운용
3. 전압, 비중 편차 발생(2.04~2.10V, 1.187~1.256/25℃)되었으며 정확한 제품 상태 파악을 위한 품질팀 내용 
공유 예정
4. 자체 제작 충전기 운용중으로 플러그 사양 차이, 케이블 대차 직접 연결로 방전, 충전량 확인을 위한 레코더 설치 불가함에 따라 공장 협의 후 합동 점검 필요할 것으로 판단됨</t>
    <phoneticPr fontId="19" type="noConversion"/>
  </si>
  <si>
    <t>1. 원터치 캡 설치 제품으로 전압, 비중 편차 없어 400톤 대차 대비 양호, 총전압 88V
2. 플로트 흰띠 상단으로부터 0.5~0.6cm 하강, 극판 잠김 상태로 현장 정제수 보충 완료
3. 400톤 대차와 동일 충전기 사용중</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</si>
</sst>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00_);[Red]\(0.000\)"/>
    <numFmt numFmtId="177" formatCode="0.00_);[Red]\(0.00\)"/>
    <numFmt numFmtId="178" formatCode="0.0_);[Red]\(0.0\)"/>
  </numFmts>
  <fonts count="21" x14ac:knownFonts="1">
    <font>
      <sz val="11"/>
      <color theme="1"/>
      <name val="맑은 고딕"/>
      <family val="2"/>
      <charset val="129"/>
      <scheme val="minor"/>
    </font>
    <font>
      <sz val="11"/>
      <color theme="1"/>
      <name val="맑은 고딕"/>
      <family val="2"/>
      <charset val="129"/>
      <scheme val="minor"/>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11"/>
      <color theme="1"/>
      <name val="맑은 고딕"/>
      <family val="3"/>
      <charset val="129"/>
      <scheme val="minor"/>
    </font>
    <font>
      <sz val="8"/>
      <name val="맑은 고딕"/>
      <family val="2"/>
      <charset val="129"/>
      <scheme val="minor"/>
    </font>
    <font>
      <sz val="11"/>
      <name val="맑은 고딕"/>
      <family val="2"/>
      <charset val="129"/>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2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thin">
        <color indexed="64"/>
      </left>
      <right/>
      <top/>
      <bottom/>
      <diagonal/>
    </border>
  </borders>
  <cellStyleXfs count="44">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8" fillId="0" borderId="0">
      <alignment vertical="center"/>
    </xf>
    <xf numFmtId="9" fontId="1" fillId="0" borderId="0" applyFont="0" applyFill="0" applyBorder="0" applyAlignment="0" applyProtection="0">
      <alignment vertical="center"/>
    </xf>
  </cellStyleXfs>
  <cellXfs count="74">
    <xf numFmtId="0" fontId="0" fillId="0" borderId="0" xfId="0">
      <alignment vertical="center"/>
    </xf>
    <xf numFmtId="0" fontId="18" fillId="0" borderId="0" xfId="42">
      <alignment vertical="center"/>
    </xf>
    <xf numFmtId="176" fontId="18" fillId="0" borderId="10" xfId="42" applyNumberFormat="1" applyBorder="1" applyAlignment="1">
      <alignment horizontal="center" vertical="center"/>
    </xf>
    <xf numFmtId="177" fontId="18" fillId="0" borderId="10" xfId="42" applyNumberFormat="1" applyBorder="1" applyAlignment="1">
      <alignment horizontal="center" vertical="center"/>
    </xf>
    <xf numFmtId="177" fontId="18" fillId="0" borderId="0" xfId="42" applyNumberFormat="1" applyAlignment="1">
      <alignment horizontal="center" vertical="center"/>
    </xf>
    <xf numFmtId="177" fontId="0" fillId="0" borderId="0" xfId="0" applyNumberFormat="1" applyAlignment="1">
      <alignment horizontal="center" vertical="center"/>
    </xf>
    <xf numFmtId="176" fontId="18" fillId="0" borderId="0" xfId="42" applyNumberFormat="1" applyAlignment="1">
      <alignment horizontal="center" vertical="center"/>
    </xf>
    <xf numFmtId="176" fontId="0" fillId="0" borderId="0" xfId="0" applyNumberFormat="1" applyAlignment="1">
      <alignment horizontal="center" vertical="center"/>
    </xf>
    <xf numFmtId="14" fontId="0" fillId="0" borderId="10" xfId="0" applyNumberFormat="1" applyFill="1" applyBorder="1" applyAlignment="1">
      <alignment horizontal="center" vertical="center"/>
    </xf>
    <xf numFmtId="0" fontId="18" fillId="0" borderId="10" xfId="42" applyFill="1" applyBorder="1" applyAlignment="1">
      <alignment horizontal="center" vertical="center"/>
    </xf>
    <xf numFmtId="0" fontId="18" fillId="0" borderId="10" xfId="42" applyBorder="1" applyAlignment="1">
      <alignment horizontal="center" vertical="center"/>
    </xf>
    <xf numFmtId="0" fontId="20" fillId="0" borderId="10" xfId="0" applyFont="1" applyFill="1" applyBorder="1" applyAlignment="1">
      <alignment horizontal="center" vertical="center"/>
    </xf>
    <xf numFmtId="177" fontId="20" fillId="0" borderId="10" xfId="0" applyNumberFormat="1" applyFont="1" applyBorder="1" applyAlignment="1">
      <alignment horizontal="center" vertical="center"/>
    </xf>
    <xf numFmtId="176" fontId="20" fillId="0" borderId="10" xfId="0" applyNumberFormat="1" applyFont="1" applyBorder="1" applyAlignment="1">
      <alignment horizontal="center" vertical="center"/>
    </xf>
    <xf numFmtId="0" fontId="0" fillId="0" borderId="11" xfId="0" applyBorder="1" applyAlignment="1">
      <alignment horizontal="center" vertical="center"/>
    </xf>
    <xf numFmtId="14" fontId="0" fillId="0" borderId="0" xfId="0" applyNumberFormat="1" applyFill="1" applyBorder="1" applyAlignment="1">
      <alignment horizontal="center" vertical="center"/>
    </xf>
    <xf numFmtId="0" fontId="0" fillId="0" borderId="0" xfId="0" applyFill="1" applyBorder="1" applyAlignment="1">
      <alignment horizontal="center" vertical="center"/>
    </xf>
    <xf numFmtId="0" fontId="20" fillId="0" borderId="0" xfId="0" applyFont="1" applyFill="1" applyBorder="1" applyAlignment="1">
      <alignment horizontal="center" vertical="center"/>
    </xf>
    <xf numFmtId="177" fontId="20" fillId="0" borderId="0" xfId="0" applyNumberFormat="1" applyFont="1" applyBorder="1" applyAlignment="1">
      <alignment horizontal="center" vertical="center"/>
    </xf>
    <xf numFmtId="176" fontId="20" fillId="0" borderId="0" xfId="0" applyNumberFormat="1" applyFont="1" applyBorder="1" applyAlignment="1">
      <alignment horizontal="center" vertical="center"/>
    </xf>
    <xf numFmtId="9" fontId="20" fillId="0" borderId="0" xfId="43" applyFont="1" applyFill="1" applyBorder="1" applyAlignment="1">
      <alignment horizontal="center" vertical="center"/>
    </xf>
    <xf numFmtId="0" fontId="18" fillId="0" borderId="11" xfId="42" applyBorder="1" applyAlignment="1">
      <alignment horizontal="center" vertical="center"/>
    </xf>
    <xf numFmtId="0" fontId="0" fillId="0" borderId="10" xfId="0" applyBorder="1" applyAlignment="1">
      <alignment horizontal="center" vertical="center"/>
    </xf>
    <xf numFmtId="0" fontId="0" fillId="0" borderId="0" xfId="0" applyFill="1">
      <alignment vertical="center"/>
    </xf>
    <xf numFmtId="9" fontId="20" fillId="0" borderId="10" xfId="43" applyFont="1" applyFill="1" applyBorder="1" applyAlignment="1">
      <alignment horizontal="center" vertical="center" shrinkToFit="1"/>
    </xf>
    <xf numFmtId="176" fontId="20" fillId="0" borderId="10" xfId="0" applyNumberFormat="1" applyFont="1" applyFill="1" applyBorder="1" applyAlignment="1">
      <alignment horizontal="center" vertical="center"/>
    </xf>
    <xf numFmtId="176" fontId="0" fillId="0" borderId="0" xfId="0" applyNumberFormat="1">
      <alignment vertical="center"/>
    </xf>
    <xf numFmtId="0" fontId="0" fillId="0" borderId="10" xfId="0" applyBorder="1" applyAlignment="1">
      <alignment horizontal="center" vertical="center" wrapText="1"/>
    </xf>
    <xf numFmtId="177" fontId="0" fillId="0" borderId="0" xfId="0" applyNumberFormat="1">
      <alignment vertical="center"/>
    </xf>
    <xf numFmtId="0" fontId="0" fillId="0" borderId="0" xfId="0" applyBorder="1">
      <alignment vertical="center"/>
    </xf>
    <xf numFmtId="176" fontId="0" fillId="0" borderId="0" xfId="0" applyNumberFormat="1" applyBorder="1" applyAlignment="1">
      <alignment horizontal="center" vertical="center"/>
    </xf>
    <xf numFmtId="0" fontId="0" fillId="0" borderId="0" xfId="0" applyBorder="1" applyAlignment="1">
      <alignment vertical="center" wrapText="1"/>
    </xf>
    <xf numFmtId="178" fontId="20" fillId="0" borderId="10" xfId="0" applyNumberFormat="1" applyFont="1" applyBorder="1" applyAlignment="1">
      <alignment horizontal="center" vertical="center"/>
    </xf>
    <xf numFmtId="177" fontId="20" fillId="0" borderId="10" xfId="0" applyNumberFormat="1" applyFont="1" applyFill="1" applyBorder="1" applyAlignment="1">
      <alignment horizontal="center" vertical="center"/>
    </xf>
    <xf numFmtId="0" fontId="0" fillId="0" borderId="0" xfId="0" applyFont="1" applyBorder="1" applyAlignment="1">
      <alignment vertical="center" wrapText="1"/>
    </xf>
    <xf numFmtId="0" fontId="18" fillId="0" borderId="0" xfId="0" applyFont="1" applyBorder="1" applyAlignment="1">
      <alignment vertical="center" wrapText="1"/>
    </xf>
    <xf numFmtId="177" fontId="0" fillId="0" borderId="0" xfId="0" applyNumberFormat="1" applyBorder="1" applyAlignment="1">
      <alignment horizontal="center" vertical="center"/>
    </xf>
    <xf numFmtId="0" fontId="18" fillId="0" borderId="11" xfId="42" applyBorder="1" applyAlignment="1">
      <alignment horizontal="center" vertical="center" wrapText="1"/>
    </xf>
    <xf numFmtId="0" fontId="18" fillId="0" borderId="11" xfId="42" applyBorder="1" applyAlignment="1">
      <alignment horizontal="center" vertical="center" wrapText="1"/>
    </xf>
    <xf numFmtId="0" fontId="18" fillId="0" borderId="11" xfId="42" applyBorder="1" applyAlignment="1">
      <alignment horizontal="center" vertical="center"/>
    </xf>
    <xf numFmtId="0" fontId="20" fillId="33" borderId="10" xfId="0" applyFont="1" applyFill="1" applyBorder="1" applyAlignment="1">
      <alignment horizontal="center" vertical="center"/>
    </xf>
    <xf numFmtId="177" fontId="20" fillId="33" borderId="10" xfId="0" applyNumberFormat="1" applyFont="1" applyFill="1" applyBorder="1" applyAlignment="1">
      <alignment horizontal="center" vertical="center"/>
    </xf>
    <xf numFmtId="176" fontId="20" fillId="33" borderId="10" xfId="0" applyNumberFormat="1" applyFont="1" applyFill="1" applyBorder="1" applyAlignment="1">
      <alignment horizontal="center" vertical="center"/>
    </xf>
    <xf numFmtId="178" fontId="20" fillId="33" borderId="10" xfId="0" applyNumberFormat="1" applyFont="1" applyFill="1" applyBorder="1" applyAlignment="1">
      <alignment horizontal="center" vertical="center"/>
    </xf>
    <xf numFmtId="9" fontId="20" fillId="33" borderId="10" xfId="43" applyFont="1" applyFill="1" applyBorder="1" applyAlignment="1">
      <alignment horizontal="center" vertical="center" shrinkToFit="1"/>
    </xf>
    <xf numFmtId="0" fontId="0" fillId="0" borderId="0" xfId="0" applyBorder="1" applyAlignment="1">
      <alignment vertical="center"/>
    </xf>
    <xf numFmtId="0" fontId="0" fillId="0" borderId="10" xfId="0" applyBorder="1" applyAlignment="1">
      <alignment horizontal="center" vertical="center" wrapText="1"/>
    </xf>
    <xf numFmtId="0" fontId="0" fillId="0" borderId="21" xfId="0" applyBorder="1" applyAlignment="1">
      <alignment horizontal="center" vertical="center" wrapText="1"/>
    </xf>
    <xf numFmtId="0" fontId="0" fillId="0" borderId="0" xfId="0" applyBorder="1" applyAlignment="1">
      <alignment horizontal="center" vertical="center" wrapText="1"/>
    </xf>
    <xf numFmtId="0" fontId="0" fillId="0" borderId="12" xfId="0" applyBorder="1" applyAlignment="1">
      <alignment horizontal="center" vertical="center"/>
    </xf>
    <xf numFmtId="0" fontId="0" fillId="0" borderId="20" xfId="0" applyBorder="1" applyAlignment="1">
      <alignment horizontal="center" vertical="center"/>
    </xf>
    <xf numFmtId="0" fontId="0" fillId="0" borderId="13" xfId="0" applyBorder="1" applyAlignment="1">
      <alignment horizontal="center" vertical="center"/>
    </xf>
    <xf numFmtId="0" fontId="0" fillId="0" borderId="14" xfId="0" quotePrefix="1" applyBorder="1" applyAlignment="1">
      <alignment horizontal="left" vertical="center" wrapText="1"/>
    </xf>
    <xf numFmtId="0" fontId="0" fillId="0" borderId="15" xfId="0" applyBorder="1" applyAlignment="1">
      <alignment horizontal="left" vertical="center" wrapText="1"/>
    </xf>
    <xf numFmtId="0" fontId="0" fillId="0" borderId="16" xfId="0" applyBorder="1" applyAlignment="1">
      <alignment horizontal="left" vertical="center" wrapText="1"/>
    </xf>
    <xf numFmtId="0" fontId="0" fillId="0" borderId="14" xfId="0" applyBorder="1" applyAlignment="1">
      <alignment horizontal="left" vertical="center"/>
    </xf>
    <xf numFmtId="0" fontId="0" fillId="0" borderId="15" xfId="0" applyBorder="1" applyAlignment="1">
      <alignment horizontal="left" vertical="center"/>
    </xf>
    <xf numFmtId="0" fontId="18" fillId="0" borderId="11" xfId="42" applyBorder="1" applyAlignment="1">
      <alignment horizontal="center" vertical="center" wrapText="1"/>
    </xf>
    <xf numFmtId="0" fontId="18" fillId="0" borderId="11" xfId="42" applyBorder="1" applyAlignment="1">
      <alignment horizontal="center" vertical="center"/>
    </xf>
    <xf numFmtId="0" fontId="0" fillId="0" borderId="14" xfId="0" quotePrefix="1" applyFill="1" applyBorder="1" applyAlignment="1">
      <alignment horizontal="left" vertical="center" wrapText="1"/>
    </xf>
    <xf numFmtId="0" fontId="0" fillId="0" borderId="15" xfId="0" applyFill="1" applyBorder="1" applyAlignment="1">
      <alignment horizontal="left" vertical="center"/>
    </xf>
    <xf numFmtId="0" fontId="0" fillId="0" borderId="16" xfId="0" applyFill="1" applyBorder="1" applyAlignment="1">
      <alignment horizontal="left" vertical="center"/>
    </xf>
    <xf numFmtId="0" fontId="0" fillId="0" borderId="10" xfId="0" applyBorder="1" applyAlignment="1">
      <alignment horizontal="left" vertical="center"/>
    </xf>
    <xf numFmtId="0" fontId="0" fillId="0" borderId="17" xfId="0" applyFill="1" applyBorder="1" applyAlignment="1">
      <alignment horizontal="center" vertical="center" wrapText="1"/>
    </xf>
    <xf numFmtId="0" fontId="0" fillId="0" borderId="18" xfId="0" applyFill="1" applyBorder="1" applyAlignment="1">
      <alignment horizontal="center" vertical="center"/>
    </xf>
    <xf numFmtId="0" fontId="0" fillId="0" borderId="19" xfId="0" applyFill="1" applyBorder="1" applyAlignment="1">
      <alignment horizontal="center" vertical="center"/>
    </xf>
    <xf numFmtId="0" fontId="0" fillId="0" borderId="17" xfId="0" applyFill="1" applyBorder="1" applyAlignment="1">
      <alignment horizontal="center" vertical="center" wrapText="1" shrinkToFit="1"/>
    </xf>
    <xf numFmtId="0" fontId="0" fillId="0" borderId="18" xfId="0" applyFill="1" applyBorder="1" applyAlignment="1">
      <alignment horizontal="center" vertical="center" shrinkToFit="1"/>
    </xf>
    <xf numFmtId="0" fontId="0" fillId="0" borderId="19" xfId="0" applyFill="1" applyBorder="1" applyAlignment="1">
      <alignment horizontal="center" vertical="center" shrinkToFit="1"/>
    </xf>
    <xf numFmtId="0" fontId="0" fillId="0" borderId="10" xfId="0" applyBorder="1" applyAlignment="1">
      <alignment horizontal="center" vertical="center"/>
    </xf>
    <xf numFmtId="0" fontId="18" fillId="0" borderId="10" xfId="0" applyFont="1" applyBorder="1" applyAlignment="1">
      <alignment horizontal="center" vertical="center" wrapText="1"/>
    </xf>
    <xf numFmtId="176" fontId="0" fillId="0" borderId="10" xfId="0" applyNumberFormat="1" applyBorder="1" applyAlignment="1">
      <alignment horizontal="center" vertical="center" wrapText="1"/>
    </xf>
    <xf numFmtId="176" fontId="0" fillId="0" borderId="10" xfId="0" applyNumberFormat="1" applyBorder="1" applyAlignment="1">
      <alignment horizontal="center" vertical="center"/>
    </xf>
    <xf numFmtId="0" fontId="0" fillId="0" borderId="16" xfId="0" applyBorder="1" applyAlignment="1">
      <alignment horizontal="left" vertical="center"/>
    </xf>
  </cellXfs>
  <cellStyles count="44">
    <cellStyle name="20% - 강조색1" xfId="19" builtinId="30" customBuiltin="1"/>
    <cellStyle name="20% - 강조색2" xfId="23" builtinId="34" customBuiltin="1"/>
    <cellStyle name="20% - 강조색3" xfId="27" builtinId="38" customBuiltin="1"/>
    <cellStyle name="20% - 강조색4" xfId="31" builtinId="42" customBuiltin="1"/>
    <cellStyle name="20% - 강조색5" xfId="35" builtinId="46" customBuiltin="1"/>
    <cellStyle name="20% - 강조색6" xfId="39" builtinId="50" customBuiltin="1"/>
    <cellStyle name="40% - 강조색1" xfId="20" builtinId="31" customBuiltin="1"/>
    <cellStyle name="40% - 강조색2" xfId="24" builtinId="35" customBuiltin="1"/>
    <cellStyle name="40% - 강조색3" xfId="28" builtinId="39" customBuiltin="1"/>
    <cellStyle name="40% - 강조색4" xfId="32" builtinId="43" customBuiltin="1"/>
    <cellStyle name="40% - 강조색5" xfId="36" builtinId="47" customBuiltin="1"/>
    <cellStyle name="40% - 강조색6" xfId="40" builtinId="51" customBuiltin="1"/>
    <cellStyle name="60% - 강조색1" xfId="21" builtinId="32" customBuiltin="1"/>
    <cellStyle name="60% - 강조색2" xfId="25" builtinId="36" customBuiltin="1"/>
    <cellStyle name="60% - 강조색3" xfId="29" builtinId="40" customBuiltin="1"/>
    <cellStyle name="60% - 강조색4" xfId="33" builtinId="44" customBuiltin="1"/>
    <cellStyle name="60% - 강조색5" xfId="37" builtinId="48" customBuiltin="1"/>
    <cellStyle name="60% - 강조색6" xfId="41" builtinId="52" customBuiltin="1"/>
    <cellStyle name="강조색1" xfId="18" builtinId="29" customBuiltin="1"/>
    <cellStyle name="강조색2" xfId="22" builtinId="33" customBuiltin="1"/>
    <cellStyle name="강조색3" xfId="26" builtinId="37" customBuiltin="1"/>
    <cellStyle name="강조색4" xfId="30" builtinId="41" customBuiltin="1"/>
    <cellStyle name="강조색5" xfId="34" builtinId="45" customBuiltin="1"/>
    <cellStyle name="강조색6" xfId="38" builtinId="49" customBuiltin="1"/>
    <cellStyle name="경고문" xfId="14" builtinId="11" customBuiltin="1"/>
    <cellStyle name="계산" xfId="11" builtinId="22" customBuiltin="1"/>
    <cellStyle name="나쁨" xfId="7" builtinId="27" customBuiltin="1"/>
    <cellStyle name="메모" xfId="15" builtinId="10" customBuiltin="1"/>
    <cellStyle name="백분율" xfId="43" builtinId="5"/>
    <cellStyle name="보통" xfId="8" builtinId="28" customBuiltin="1"/>
    <cellStyle name="설명 텍스트" xfId="16" builtinId="53" customBuiltin="1"/>
    <cellStyle name="셀 확인" xfId="13" builtinId="23" customBuiltin="1"/>
    <cellStyle name="연결된 셀" xfId="12" builtinId="24" customBuiltin="1"/>
    <cellStyle name="요약" xfId="17" builtinId="25" customBuiltin="1"/>
    <cellStyle name="입력" xfId="9" builtinId="20" customBuiltin="1"/>
    <cellStyle name="제목" xfId="1" builtinId="15" customBuiltin="1"/>
    <cellStyle name="제목 1" xfId="2" builtinId="16" customBuiltin="1"/>
    <cellStyle name="제목 2" xfId="3" builtinId="17" customBuiltin="1"/>
    <cellStyle name="제목 3" xfId="4" builtinId="18" customBuiltin="1"/>
    <cellStyle name="제목 4" xfId="5" builtinId="19" customBuiltin="1"/>
    <cellStyle name="좋음" xfId="6" builtinId="26" customBuiltin="1"/>
    <cellStyle name="출력" xfId="10" builtinId="21" customBuiltin="1"/>
    <cellStyle name="표준" xfId="0" builtinId="0"/>
    <cellStyle name="표준 2" xfId="4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g"/><Relationship Id="rId7" Type="http://schemas.openxmlformats.org/officeDocument/2006/relationships/image" Target="../media/image7.jpeg"/><Relationship Id="rId2" Type="http://schemas.openxmlformats.org/officeDocument/2006/relationships/image" Target="../media/image2.jpg"/><Relationship Id="rId1" Type="http://schemas.openxmlformats.org/officeDocument/2006/relationships/image" Target="../media/image1.jpg"/><Relationship Id="rId6" Type="http://schemas.openxmlformats.org/officeDocument/2006/relationships/image" Target="../media/image6.jpg"/><Relationship Id="rId11" Type="http://schemas.openxmlformats.org/officeDocument/2006/relationships/image" Target="../media/image11.jpg"/><Relationship Id="rId5" Type="http://schemas.openxmlformats.org/officeDocument/2006/relationships/image" Target="../media/image5.jpg"/><Relationship Id="rId10" Type="http://schemas.openxmlformats.org/officeDocument/2006/relationships/image" Target="../media/image10.jpg"/><Relationship Id="rId4" Type="http://schemas.openxmlformats.org/officeDocument/2006/relationships/image" Target="../media/image4.jpg"/><Relationship Id="rId9" Type="http://schemas.openxmlformats.org/officeDocument/2006/relationships/image" Target="../media/image9.jpg"/></Relationships>
</file>

<file path=xl/drawings/_rels/drawing2.xml.rels><?xml version="1.0" encoding="UTF-8" standalone="yes"?>
<Relationships xmlns="http://schemas.openxmlformats.org/package/2006/relationships"><Relationship Id="rId2" Type="http://schemas.openxmlformats.org/officeDocument/2006/relationships/image" Target="../media/image13.jpeg"/><Relationship Id="rId1" Type="http://schemas.openxmlformats.org/officeDocument/2006/relationships/image" Target="../media/image12.jpg"/></Relationships>
</file>

<file path=xl/drawings/drawing1.xml><?xml version="1.0" encoding="utf-8"?>
<xdr:wsDr xmlns:xdr="http://schemas.openxmlformats.org/drawingml/2006/spreadsheetDrawing" xmlns:a="http://schemas.openxmlformats.org/drawingml/2006/main">
  <xdr:twoCellAnchor editAs="oneCell">
    <xdr:from>
      <xdr:col>6</xdr:col>
      <xdr:colOff>12340</xdr:colOff>
      <xdr:row>51</xdr:row>
      <xdr:rowOff>3201</xdr:rowOff>
    </xdr:from>
    <xdr:to>
      <xdr:col>10</xdr:col>
      <xdr:colOff>17929</xdr:colOff>
      <xdr:row>63</xdr:row>
      <xdr:rowOff>1624</xdr:rowOff>
    </xdr:to>
    <xdr:pic>
      <xdr:nvPicPr>
        <xdr:cNvPr id="9" name="그림 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09728" y="15485248"/>
          <a:ext cx="4245895" cy="2741623"/>
        </a:xfrm>
        <a:prstGeom prst="rect">
          <a:avLst/>
        </a:prstGeom>
      </xdr:spPr>
    </xdr:pic>
    <xdr:clientData/>
  </xdr:twoCellAnchor>
  <xdr:twoCellAnchor editAs="oneCell">
    <xdr:from>
      <xdr:col>1</xdr:col>
      <xdr:colOff>4644</xdr:colOff>
      <xdr:row>51</xdr:row>
      <xdr:rowOff>803</xdr:rowOff>
    </xdr:from>
    <xdr:to>
      <xdr:col>5</xdr:col>
      <xdr:colOff>10885</xdr:colOff>
      <xdr:row>63</xdr:row>
      <xdr:rowOff>18949</xdr:rowOff>
    </xdr:to>
    <xdr:pic>
      <xdr:nvPicPr>
        <xdr:cNvPr id="10" name="그림 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36758" y="15197260"/>
          <a:ext cx="3761813" cy="2685146"/>
        </a:xfrm>
        <a:prstGeom prst="rect">
          <a:avLst/>
        </a:prstGeom>
      </xdr:spPr>
    </xdr:pic>
    <xdr:clientData/>
  </xdr:twoCellAnchor>
  <xdr:twoCellAnchor editAs="oneCell">
    <xdr:from>
      <xdr:col>5</xdr:col>
      <xdr:colOff>1084730</xdr:colOff>
      <xdr:row>49</xdr:row>
      <xdr:rowOff>640</xdr:rowOff>
    </xdr:from>
    <xdr:to>
      <xdr:col>9</xdr:col>
      <xdr:colOff>1021976</xdr:colOff>
      <xdr:row>50</xdr:row>
      <xdr:rowOff>11796</xdr:rowOff>
    </xdr:to>
    <xdr:pic>
      <xdr:nvPicPr>
        <xdr:cNvPr id="12" name="그림 1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5979459" y="13071181"/>
          <a:ext cx="3980329" cy="2198544"/>
        </a:xfrm>
        <a:prstGeom prst="rect">
          <a:avLst/>
        </a:prstGeom>
      </xdr:spPr>
    </xdr:pic>
    <xdr:clientData/>
  </xdr:twoCellAnchor>
  <xdr:twoCellAnchor editAs="oneCell">
    <xdr:from>
      <xdr:col>10</xdr:col>
      <xdr:colOff>1045027</xdr:colOff>
      <xdr:row>50</xdr:row>
      <xdr:rowOff>206829</xdr:rowOff>
    </xdr:from>
    <xdr:to>
      <xdr:col>16</xdr:col>
      <xdr:colOff>0</xdr:colOff>
      <xdr:row>62</xdr:row>
      <xdr:rowOff>193223</xdr:rowOff>
    </xdr:to>
    <xdr:pic>
      <xdr:nvPicPr>
        <xdr:cNvPr id="13" name="그림 12"/>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1299370" y="15185572"/>
          <a:ext cx="3973287" cy="2653394"/>
        </a:xfrm>
        <a:prstGeom prst="rect">
          <a:avLst/>
        </a:prstGeom>
      </xdr:spPr>
    </xdr:pic>
    <xdr:clientData/>
  </xdr:twoCellAnchor>
  <xdr:twoCellAnchor editAs="oneCell">
    <xdr:from>
      <xdr:col>0</xdr:col>
      <xdr:colOff>1129552</xdr:colOff>
      <xdr:row>64</xdr:row>
      <xdr:rowOff>17930</xdr:rowOff>
    </xdr:from>
    <xdr:to>
      <xdr:col>5</xdr:col>
      <xdr:colOff>29390</xdr:colOff>
      <xdr:row>76</xdr:row>
      <xdr:rowOff>8964</xdr:rowOff>
    </xdr:to>
    <xdr:pic>
      <xdr:nvPicPr>
        <xdr:cNvPr id="16" name="그림 15"/>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129552" y="18467295"/>
          <a:ext cx="3794567" cy="2680446"/>
        </a:xfrm>
        <a:prstGeom prst="rect">
          <a:avLst/>
        </a:prstGeom>
      </xdr:spPr>
    </xdr:pic>
    <xdr:clientData/>
  </xdr:twoCellAnchor>
  <xdr:twoCellAnchor editAs="oneCell">
    <xdr:from>
      <xdr:col>6</xdr:col>
      <xdr:colOff>0</xdr:colOff>
      <xdr:row>64</xdr:row>
      <xdr:rowOff>0</xdr:rowOff>
    </xdr:from>
    <xdr:to>
      <xdr:col>9</xdr:col>
      <xdr:colOff>367358</xdr:colOff>
      <xdr:row>76</xdr:row>
      <xdr:rowOff>44823</xdr:rowOff>
    </xdr:to>
    <xdr:pic>
      <xdr:nvPicPr>
        <xdr:cNvPr id="18" name="그림 17"/>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5997388" y="18449365"/>
          <a:ext cx="3307782" cy="2734235"/>
        </a:xfrm>
        <a:prstGeom prst="rect">
          <a:avLst/>
        </a:prstGeom>
      </xdr:spPr>
    </xdr:pic>
    <xdr:clientData/>
  </xdr:twoCellAnchor>
  <xdr:twoCellAnchor editAs="oneCell">
    <xdr:from>
      <xdr:col>11</xdr:col>
      <xdr:colOff>12219</xdr:colOff>
      <xdr:row>64</xdr:row>
      <xdr:rowOff>3266</xdr:rowOff>
    </xdr:from>
    <xdr:to>
      <xdr:col>13</xdr:col>
      <xdr:colOff>89647</xdr:colOff>
      <xdr:row>75</xdr:row>
      <xdr:rowOff>222826</xdr:rowOff>
    </xdr:to>
    <xdr:pic>
      <xdr:nvPicPr>
        <xdr:cNvPr id="19" name="그림 18"/>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5400000" flipV="1">
          <a:off x="10958776" y="18783674"/>
          <a:ext cx="2684855" cy="2022769"/>
        </a:xfrm>
        <a:prstGeom prst="rect">
          <a:avLst/>
        </a:prstGeom>
      </xdr:spPr>
    </xdr:pic>
    <xdr:clientData/>
  </xdr:twoCellAnchor>
  <xdr:twoCellAnchor editAs="oneCell">
    <xdr:from>
      <xdr:col>1</xdr:col>
      <xdr:colOff>8965</xdr:colOff>
      <xdr:row>76</xdr:row>
      <xdr:rowOff>215155</xdr:rowOff>
    </xdr:from>
    <xdr:to>
      <xdr:col>2</xdr:col>
      <xdr:colOff>385482</xdr:colOff>
      <xdr:row>89</xdr:row>
      <xdr:rowOff>219667</xdr:rowOff>
    </xdr:to>
    <xdr:pic>
      <xdr:nvPicPr>
        <xdr:cNvPr id="2" name="그림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147483" y="21353931"/>
          <a:ext cx="1532964" cy="2918042"/>
        </a:xfrm>
        <a:prstGeom prst="rect">
          <a:avLst/>
        </a:prstGeom>
      </xdr:spPr>
    </xdr:pic>
    <xdr:clientData/>
  </xdr:twoCellAnchor>
  <xdr:twoCellAnchor editAs="oneCell">
    <xdr:from>
      <xdr:col>6</xdr:col>
      <xdr:colOff>8965</xdr:colOff>
      <xdr:row>78</xdr:row>
      <xdr:rowOff>179294</xdr:rowOff>
    </xdr:from>
    <xdr:to>
      <xdr:col>10</xdr:col>
      <xdr:colOff>10758</xdr:colOff>
      <xdr:row>88</xdr:row>
      <xdr:rowOff>35859</xdr:rowOff>
    </xdr:to>
    <xdr:pic>
      <xdr:nvPicPr>
        <xdr:cNvPr id="3" name="그림 2"/>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6006353" y="21766306"/>
          <a:ext cx="4242099" cy="2097741"/>
        </a:xfrm>
        <a:prstGeom prst="rect">
          <a:avLst/>
        </a:prstGeom>
      </xdr:spPr>
    </xdr:pic>
    <xdr:clientData/>
  </xdr:twoCellAnchor>
  <xdr:twoCellAnchor editAs="oneCell">
    <xdr:from>
      <xdr:col>10</xdr:col>
      <xdr:colOff>1037507</xdr:colOff>
      <xdr:row>77</xdr:row>
      <xdr:rowOff>6564</xdr:rowOff>
    </xdr:from>
    <xdr:to>
      <xdr:col>16</xdr:col>
      <xdr:colOff>8965</xdr:colOff>
      <xdr:row>89</xdr:row>
      <xdr:rowOff>216793</xdr:rowOff>
    </xdr:to>
    <xdr:pic>
      <xdr:nvPicPr>
        <xdr:cNvPr id="4" name="그림 3"/>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1275201" y="21369458"/>
          <a:ext cx="3973764" cy="2899641"/>
        </a:xfrm>
        <a:prstGeom prst="rect">
          <a:avLst/>
        </a:prstGeom>
      </xdr:spPr>
    </xdr:pic>
    <xdr:clientData/>
  </xdr:twoCellAnchor>
  <xdr:twoCellAnchor editAs="oneCell">
    <xdr:from>
      <xdr:col>2</xdr:col>
      <xdr:colOff>457200</xdr:colOff>
      <xdr:row>77</xdr:row>
      <xdr:rowOff>206189</xdr:rowOff>
    </xdr:from>
    <xdr:to>
      <xdr:col>4</xdr:col>
      <xdr:colOff>575291</xdr:colOff>
      <xdr:row>89</xdr:row>
      <xdr:rowOff>125507</xdr:rowOff>
    </xdr:to>
    <xdr:pic>
      <xdr:nvPicPr>
        <xdr:cNvPr id="5" name="그림 4"/>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2752165" y="21569083"/>
          <a:ext cx="2054467" cy="2608730"/>
        </a:xfrm>
        <a:prstGeom prst="rect">
          <a:avLst/>
        </a:prstGeom>
      </xdr:spPr>
    </xdr:pic>
    <xdr:clientData/>
  </xdr:twoCellAnchor>
  <xdr:twoCellAnchor>
    <xdr:from>
      <xdr:col>2</xdr:col>
      <xdr:colOff>914400</xdr:colOff>
      <xdr:row>56</xdr:row>
      <xdr:rowOff>143434</xdr:rowOff>
    </xdr:from>
    <xdr:to>
      <xdr:col>4</xdr:col>
      <xdr:colOff>188259</xdr:colOff>
      <xdr:row>58</xdr:row>
      <xdr:rowOff>53787</xdr:rowOff>
    </xdr:to>
    <xdr:sp macro="" textlink="">
      <xdr:nvSpPr>
        <xdr:cNvPr id="14" name="타원 13"/>
        <xdr:cNvSpPr/>
      </xdr:nvSpPr>
      <xdr:spPr>
        <a:xfrm>
          <a:off x="3209365" y="18574869"/>
          <a:ext cx="1210235" cy="358589"/>
        </a:xfrm>
        <a:prstGeom prst="ellipse">
          <a:avLst/>
        </a:prstGeom>
        <a:noFill/>
        <a:ln w="254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a:p>
      </xdr:txBody>
    </xdr:sp>
    <xdr:clientData/>
  </xdr:twoCellAnchor>
  <xdr:twoCellAnchor>
    <xdr:from>
      <xdr:col>13</xdr:col>
      <xdr:colOff>527399</xdr:colOff>
      <xdr:row>58</xdr:row>
      <xdr:rowOff>35219</xdr:rowOff>
    </xdr:from>
    <xdr:to>
      <xdr:col>14</xdr:col>
      <xdr:colOff>436045</xdr:colOff>
      <xdr:row>59</xdr:row>
      <xdr:rowOff>52334</xdr:rowOff>
    </xdr:to>
    <xdr:sp macro="" textlink="">
      <xdr:nvSpPr>
        <xdr:cNvPr id="15" name="직사각형 14"/>
        <xdr:cNvSpPr/>
      </xdr:nvSpPr>
      <xdr:spPr>
        <a:xfrm>
          <a:off x="13750340" y="18914890"/>
          <a:ext cx="580999" cy="241232"/>
        </a:xfrm>
        <a:prstGeom prst="rect">
          <a:avLst/>
        </a:prstGeom>
        <a:noFill/>
        <a:ln w="254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a:p>
      </xdr:txBody>
    </xdr:sp>
    <xdr:clientData/>
  </xdr:twoCellAnchor>
  <xdr:twoCellAnchor>
    <xdr:from>
      <xdr:col>13</xdr:col>
      <xdr:colOff>245888</xdr:colOff>
      <xdr:row>58</xdr:row>
      <xdr:rowOff>197867</xdr:rowOff>
    </xdr:from>
    <xdr:to>
      <xdr:col>15</xdr:col>
      <xdr:colOff>340659</xdr:colOff>
      <xdr:row>61</xdr:row>
      <xdr:rowOff>62752</xdr:rowOff>
    </xdr:to>
    <xdr:sp macro="" textlink="">
      <xdr:nvSpPr>
        <xdr:cNvPr id="17" name="제목 1"/>
        <xdr:cNvSpPr txBox="1">
          <a:spLocks/>
        </xdr:cNvSpPr>
      </xdr:nvSpPr>
      <xdr:spPr bwMode="auto">
        <a:xfrm>
          <a:off x="13468829" y="19077538"/>
          <a:ext cx="1439477" cy="537238"/>
        </a:xfrm>
        <a:prstGeom prst="rect">
          <a:avLst/>
        </a:prstGeom>
        <a:extLst/>
      </xdr:spPr>
      <xdr:txBody>
        <a:bodyPr vert="horz" wrap="square" lIns="36000" tIns="36000" rIns="0" bIns="36000" rtlCol="0" anchor="ctr">
          <a:noAutofit/>
        </a:bodyPr>
        <a:lstStyle>
          <a:defPPr>
            <a:defRPr lang="ko-KR"/>
          </a:defPPr>
          <a:lvl1pPr marL="0" algn="l" defTabSz="914400" rtl="0" eaLnBrk="1" latinLnBrk="1" hangingPunct="1">
            <a:defRPr sz="1800" kern="1200">
              <a:solidFill>
                <a:schemeClr val="tx1"/>
              </a:solidFill>
              <a:latin typeface="+mn-lt"/>
              <a:ea typeface="+mn-ea"/>
              <a:cs typeface="+mn-cs"/>
            </a:defRPr>
          </a:lvl1pPr>
          <a:lvl2pPr marL="457200" algn="l" defTabSz="914400" rtl="0" eaLnBrk="1" latinLnBrk="1" hangingPunct="1">
            <a:defRPr sz="1800" kern="1200">
              <a:solidFill>
                <a:schemeClr val="tx1"/>
              </a:solidFill>
              <a:latin typeface="+mn-lt"/>
              <a:ea typeface="+mn-ea"/>
              <a:cs typeface="+mn-cs"/>
            </a:defRPr>
          </a:lvl2pPr>
          <a:lvl3pPr marL="914400" algn="l" defTabSz="914400" rtl="0" eaLnBrk="1" latinLnBrk="1" hangingPunct="1">
            <a:defRPr sz="1800" kern="1200">
              <a:solidFill>
                <a:schemeClr val="tx1"/>
              </a:solidFill>
              <a:latin typeface="+mn-lt"/>
              <a:ea typeface="+mn-ea"/>
              <a:cs typeface="+mn-cs"/>
            </a:defRPr>
          </a:lvl3pPr>
          <a:lvl4pPr marL="1371600" algn="l" defTabSz="914400" rtl="0" eaLnBrk="1" latinLnBrk="1" hangingPunct="1">
            <a:defRPr sz="1800" kern="1200">
              <a:solidFill>
                <a:schemeClr val="tx1"/>
              </a:solidFill>
              <a:latin typeface="+mn-lt"/>
              <a:ea typeface="+mn-ea"/>
              <a:cs typeface="+mn-cs"/>
            </a:defRPr>
          </a:lvl4pPr>
          <a:lvl5pPr marL="1828800" algn="l" defTabSz="914400" rtl="0" eaLnBrk="1" latinLnBrk="1" hangingPunct="1">
            <a:defRPr sz="1800" kern="1200">
              <a:solidFill>
                <a:schemeClr val="tx1"/>
              </a:solidFill>
              <a:latin typeface="+mn-lt"/>
              <a:ea typeface="+mn-ea"/>
              <a:cs typeface="+mn-cs"/>
            </a:defRPr>
          </a:lvl5pPr>
          <a:lvl6pPr marL="2286000" algn="l" defTabSz="914400" rtl="0" eaLnBrk="1" latinLnBrk="1" hangingPunct="1">
            <a:defRPr sz="1800" kern="1200">
              <a:solidFill>
                <a:schemeClr val="tx1"/>
              </a:solidFill>
              <a:latin typeface="+mn-lt"/>
              <a:ea typeface="+mn-ea"/>
              <a:cs typeface="+mn-cs"/>
            </a:defRPr>
          </a:lvl6pPr>
          <a:lvl7pPr marL="2743200" algn="l" defTabSz="914400" rtl="0" eaLnBrk="1" latinLnBrk="1" hangingPunct="1">
            <a:defRPr sz="1800" kern="1200">
              <a:solidFill>
                <a:schemeClr val="tx1"/>
              </a:solidFill>
              <a:latin typeface="+mn-lt"/>
              <a:ea typeface="+mn-ea"/>
              <a:cs typeface="+mn-cs"/>
            </a:defRPr>
          </a:lvl7pPr>
          <a:lvl8pPr marL="3200400" algn="l" defTabSz="914400" rtl="0" eaLnBrk="1" latinLnBrk="1" hangingPunct="1">
            <a:defRPr sz="1800" kern="1200">
              <a:solidFill>
                <a:schemeClr val="tx1"/>
              </a:solidFill>
              <a:latin typeface="+mn-lt"/>
              <a:ea typeface="+mn-ea"/>
              <a:cs typeface="+mn-cs"/>
            </a:defRPr>
          </a:lvl8pPr>
          <a:lvl9pPr marL="3657600" algn="l" defTabSz="914400" rtl="0" eaLnBrk="1" latinLnBrk="1" hangingPunct="1">
            <a:defRPr sz="1800" kern="1200">
              <a:solidFill>
                <a:schemeClr val="tx1"/>
              </a:solidFill>
              <a:latin typeface="+mn-lt"/>
              <a:ea typeface="+mn-ea"/>
              <a:cs typeface="+mn-cs"/>
            </a:defRPr>
          </a:lvl9pPr>
        </a:lstStyle>
        <a:p>
          <a:pPr algn="ctr">
            <a:lnSpc>
              <a:spcPct val="150000"/>
            </a:lnSpc>
            <a:spcBef>
              <a:spcPts val="0"/>
            </a:spcBef>
          </a:pPr>
          <a:r>
            <a:rPr lang="ko-KR" altLang="en-US" sz="1300" b="1">
              <a:solidFill>
                <a:srgbClr val="FF0000"/>
              </a:solidFill>
              <a:latin typeface="세방고딕 Regular" panose="00000500000000000000" pitchFamily="2" charset="-127"/>
              <a:ea typeface="세방고딕 Regular" panose="00000500000000000000" pitchFamily="2" charset="-127"/>
            </a:rPr>
            <a:t>충전기 연결 부분</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1093694</xdr:colOff>
      <xdr:row>49</xdr:row>
      <xdr:rowOff>8963</xdr:rowOff>
    </xdr:from>
    <xdr:to>
      <xdr:col>11</xdr:col>
      <xdr:colOff>1192306</xdr:colOff>
      <xdr:row>56</xdr:row>
      <xdr:rowOff>72229</xdr:rowOff>
    </xdr:to>
    <xdr:pic>
      <xdr:nvPicPr>
        <xdr:cNvPr id="2" name="그림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997388" y="13079504"/>
          <a:ext cx="6481483" cy="3649149"/>
        </a:xfrm>
        <a:prstGeom prst="rect">
          <a:avLst/>
        </a:prstGeom>
      </xdr:spPr>
    </xdr:pic>
    <xdr:clientData/>
  </xdr:twoCellAnchor>
  <xdr:twoCellAnchor editAs="oneCell">
    <xdr:from>
      <xdr:col>1</xdr:col>
      <xdr:colOff>6565</xdr:colOff>
      <xdr:row>48</xdr:row>
      <xdr:rowOff>87248</xdr:rowOff>
    </xdr:from>
    <xdr:to>
      <xdr:col>3</xdr:col>
      <xdr:colOff>510988</xdr:colOff>
      <xdr:row>49</xdr:row>
      <xdr:rowOff>2182306</xdr:rowOff>
    </xdr:to>
    <xdr:pic>
      <xdr:nvPicPr>
        <xdr:cNvPr id="3" name="그림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45083" y="13059177"/>
          <a:ext cx="2924893" cy="2193670"/>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0"/>
  <sheetViews>
    <sheetView tabSelected="1" zoomScale="85" zoomScaleNormal="85" workbookViewId="0">
      <selection activeCell="A2" sqref="A2"/>
    </sheetView>
  </sheetViews>
  <sheetFormatPr defaultRowHeight="17.399999999999999" x14ac:dyDescent="0.4"/>
  <cols>
    <col min="1" max="1" width="14.8984375" customWidth="1"/>
    <col min="2" max="2" width="15.19921875" customWidth="1"/>
    <col min="3" max="3" width="16.59765625" customWidth="1"/>
    <col min="5" max="5" width="8.69921875" style="5"/>
    <col min="6" max="7" width="14.5" style="7" customWidth="1"/>
    <col min="8" max="8" width="13.09765625" style="7" customWidth="1"/>
    <col min="9" max="9" width="11.09765625" style="7" customWidth="1"/>
    <col min="10" max="10" width="17" style="7" customWidth="1"/>
    <col min="11" max="11" width="13.69921875" customWidth="1"/>
    <col min="12" max="12" width="16.69921875" bestFit="1" customWidth="1"/>
  </cols>
  <sheetData>
    <row r="1" spans="1:14" ht="18" thickBot="1" x14ac:dyDescent="0.45"/>
    <row r="2" spans="1:14" ht="45.6" customHeight="1" thickBot="1" x14ac:dyDescent="0.45">
      <c r="A2" s="21" t="s">
        <v>0</v>
      </c>
      <c r="B2" s="37" t="s">
        <v>20</v>
      </c>
      <c r="C2" s="21" t="s">
        <v>1</v>
      </c>
      <c r="D2" s="57" t="s">
        <v>21</v>
      </c>
      <c r="E2" s="58"/>
      <c r="F2" s="14" t="s">
        <v>18</v>
      </c>
      <c r="G2" s="49" t="s">
        <v>19</v>
      </c>
      <c r="H2" s="50"/>
      <c r="I2" s="51"/>
      <c r="J2" s="21" t="s">
        <v>11</v>
      </c>
      <c r="K2" s="14">
        <v>24</v>
      </c>
    </row>
    <row r="3" spans="1:14" ht="4.5" customHeight="1" x14ac:dyDescent="0.4">
      <c r="A3" s="1"/>
      <c r="B3" s="1"/>
      <c r="C3" s="1"/>
      <c r="D3" s="1"/>
      <c r="E3" s="4"/>
      <c r="F3" s="6"/>
      <c r="G3" s="6"/>
      <c r="H3" s="6"/>
      <c r="I3" s="6"/>
      <c r="J3" s="6"/>
    </row>
    <row r="4" spans="1:14" x14ac:dyDescent="0.4">
      <c r="A4" s="10" t="s">
        <v>5</v>
      </c>
      <c r="B4" s="10" t="s">
        <v>6</v>
      </c>
      <c r="C4" s="10" t="s">
        <v>7</v>
      </c>
      <c r="D4" s="10" t="s">
        <v>2</v>
      </c>
      <c r="E4" s="3" t="s">
        <v>3</v>
      </c>
      <c r="F4" s="2" t="s">
        <v>10</v>
      </c>
      <c r="G4" s="2" t="s">
        <v>17</v>
      </c>
      <c r="H4" s="2" t="s">
        <v>14</v>
      </c>
      <c r="I4" s="2" t="s">
        <v>15</v>
      </c>
      <c r="J4" s="2" t="s">
        <v>13</v>
      </c>
      <c r="K4" s="9" t="s">
        <v>4</v>
      </c>
    </row>
    <row r="5" spans="1:14" ht="17.399999999999999" customHeight="1" x14ac:dyDescent="0.4">
      <c r="A5" s="8">
        <v>45516</v>
      </c>
      <c r="B5" s="66" t="s">
        <v>34</v>
      </c>
      <c r="C5" s="63" t="s">
        <v>22</v>
      </c>
      <c r="D5" s="11">
        <v>1</v>
      </c>
      <c r="E5" s="12">
        <v>2.1</v>
      </c>
      <c r="F5" s="13">
        <v>1.25</v>
      </c>
      <c r="G5" s="13">
        <f>$F5+0.0007*($J5-25)</f>
        <v>1.2535000000000001</v>
      </c>
      <c r="H5" s="12"/>
      <c r="I5" s="13"/>
      <c r="J5" s="32">
        <v>30</v>
      </c>
      <c r="K5" s="24"/>
      <c r="L5" s="26"/>
    </row>
    <row r="6" spans="1:14" x14ac:dyDescent="0.4">
      <c r="A6" s="8">
        <f>A5</f>
        <v>45516</v>
      </c>
      <c r="B6" s="67"/>
      <c r="C6" s="64"/>
      <c r="D6" s="11">
        <v>2</v>
      </c>
      <c r="E6" s="12">
        <v>2.08</v>
      </c>
      <c r="F6" s="13">
        <v>1.23</v>
      </c>
      <c r="G6" s="13">
        <f t="shared" ref="G6:G46" si="0">$F6+0.0007*($J6-25)</f>
        <v>1.2335</v>
      </c>
      <c r="H6" s="12"/>
      <c r="I6" s="13"/>
      <c r="J6" s="32">
        <v>30</v>
      </c>
      <c r="K6" s="24"/>
      <c r="L6" s="26"/>
      <c r="N6" s="28"/>
    </row>
    <row r="7" spans="1:14" x14ac:dyDescent="0.4">
      <c r="A7" s="8">
        <f t="shared" ref="A7:A46" si="1">A6</f>
        <v>45516</v>
      </c>
      <c r="B7" s="67"/>
      <c r="C7" s="64"/>
      <c r="D7" s="11">
        <v>3</v>
      </c>
      <c r="E7" s="12">
        <v>2.0699999999999998</v>
      </c>
      <c r="F7" s="13">
        <v>1.2270000000000001</v>
      </c>
      <c r="G7" s="13">
        <f t="shared" si="0"/>
        <v>1.2305000000000001</v>
      </c>
      <c r="H7" s="12"/>
      <c r="I7" s="13"/>
      <c r="J7" s="32">
        <v>30</v>
      </c>
      <c r="K7" s="24"/>
      <c r="L7" s="26"/>
    </row>
    <row r="8" spans="1:14" s="23" customFormat="1" x14ac:dyDescent="0.4">
      <c r="A8" s="8">
        <f t="shared" si="1"/>
        <v>45516</v>
      </c>
      <c r="B8" s="67"/>
      <c r="C8" s="64"/>
      <c r="D8" s="11">
        <v>4</v>
      </c>
      <c r="E8" s="12">
        <v>2.0699999999999998</v>
      </c>
      <c r="F8" s="13">
        <v>1.22</v>
      </c>
      <c r="G8" s="13">
        <f t="shared" si="0"/>
        <v>1.2235</v>
      </c>
      <c r="H8" s="12"/>
      <c r="I8" s="13"/>
      <c r="J8" s="32">
        <v>30</v>
      </c>
      <c r="K8" s="24"/>
      <c r="L8" s="26"/>
    </row>
    <row r="9" spans="1:14" x14ac:dyDescent="0.4">
      <c r="A9" s="8">
        <f t="shared" si="1"/>
        <v>45516</v>
      </c>
      <c r="B9" s="67"/>
      <c r="C9" s="64"/>
      <c r="D9" s="11">
        <v>5</v>
      </c>
      <c r="E9" s="12">
        <v>2.08</v>
      </c>
      <c r="F9" s="13">
        <v>1.2270000000000001</v>
      </c>
      <c r="G9" s="25">
        <f t="shared" si="0"/>
        <v>1.2305000000000001</v>
      </c>
      <c r="H9" s="12"/>
      <c r="I9" s="13"/>
      <c r="J9" s="32">
        <v>30</v>
      </c>
      <c r="K9" s="24"/>
      <c r="L9" s="26"/>
    </row>
    <row r="10" spans="1:14" x14ac:dyDescent="0.4">
      <c r="A10" s="8">
        <f t="shared" si="1"/>
        <v>45516</v>
      </c>
      <c r="B10" s="67"/>
      <c r="C10" s="64"/>
      <c r="D10" s="11">
        <v>6</v>
      </c>
      <c r="E10" s="12">
        <v>2.09</v>
      </c>
      <c r="F10" s="13">
        <v>1.2370000000000001</v>
      </c>
      <c r="G10" s="13">
        <f t="shared" si="0"/>
        <v>1.2405000000000002</v>
      </c>
      <c r="H10" s="12"/>
      <c r="I10" s="13"/>
      <c r="J10" s="32">
        <v>30</v>
      </c>
      <c r="K10" s="24"/>
      <c r="L10" s="26"/>
    </row>
    <row r="11" spans="1:14" x14ac:dyDescent="0.4">
      <c r="A11" s="8">
        <f t="shared" si="1"/>
        <v>45516</v>
      </c>
      <c r="B11" s="67"/>
      <c r="C11" s="64"/>
      <c r="D11" s="11">
        <v>7</v>
      </c>
      <c r="E11" s="12">
        <v>2.09</v>
      </c>
      <c r="F11" s="13">
        <v>1.2450000000000001</v>
      </c>
      <c r="G11" s="13">
        <f t="shared" si="0"/>
        <v>1.2485000000000002</v>
      </c>
      <c r="H11" s="12"/>
      <c r="I11" s="13"/>
      <c r="J11" s="32">
        <v>30</v>
      </c>
      <c r="K11" s="24"/>
      <c r="L11" s="26"/>
    </row>
    <row r="12" spans="1:14" x14ac:dyDescent="0.4">
      <c r="A12" s="8">
        <f t="shared" si="1"/>
        <v>45516</v>
      </c>
      <c r="B12" s="67"/>
      <c r="C12" s="64"/>
      <c r="D12" s="40">
        <v>8</v>
      </c>
      <c r="E12" s="41">
        <v>2.08</v>
      </c>
      <c r="F12" s="42">
        <v>1.2290000000000001</v>
      </c>
      <c r="G12" s="42">
        <f t="shared" si="0"/>
        <v>1.2325000000000002</v>
      </c>
      <c r="H12" s="41"/>
      <c r="I12" s="42"/>
      <c r="J12" s="43">
        <v>30</v>
      </c>
      <c r="K12" s="44" t="s">
        <v>23</v>
      </c>
      <c r="L12" s="26"/>
    </row>
    <row r="13" spans="1:14" x14ac:dyDescent="0.4">
      <c r="A13" s="8">
        <f t="shared" si="1"/>
        <v>45516</v>
      </c>
      <c r="B13" s="67"/>
      <c r="C13" s="64"/>
      <c r="D13" s="11">
        <v>9</v>
      </c>
      <c r="E13" s="12">
        <v>2.06</v>
      </c>
      <c r="F13" s="13">
        <v>1.2110000000000001</v>
      </c>
      <c r="G13" s="13">
        <f t="shared" si="0"/>
        <v>1.2145000000000001</v>
      </c>
      <c r="H13" s="12"/>
      <c r="I13" s="13"/>
      <c r="J13" s="32">
        <v>30</v>
      </c>
      <c r="K13" s="24"/>
      <c r="L13" s="26"/>
    </row>
    <row r="14" spans="1:14" x14ac:dyDescent="0.4">
      <c r="A14" s="8">
        <f t="shared" si="1"/>
        <v>45516</v>
      </c>
      <c r="B14" s="67"/>
      <c r="C14" s="64"/>
      <c r="D14" s="11">
        <v>10</v>
      </c>
      <c r="E14" s="12">
        <v>2.0499999999999998</v>
      </c>
      <c r="F14" s="13">
        <v>1.202</v>
      </c>
      <c r="G14" s="13">
        <f t="shared" si="0"/>
        <v>1.2055</v>
      </c>
      <c r="H14" s="12"/>
      <c r="I14" s="13"/>
      <c r="J14" s="32">
        <v>30</v>
      </c>
      <c r="K14" s="24"/>
      <c r="L14" s="26"/>
    </row>
    <row r="15" spans="1:14" x14ac:dyDescent="0.4">
      <c r="A15" s="8">
        <f t="shared" si="1"/>
        <v>45516</v>
      </c>
      <c r="B15" s="67"/>
      <c r="C15" s="64"/>
      <c r="D15" s="11">
        <v>11</v>
      </c>
      <c r="E15" s="12">
        <v>2.04</v>
      </c>
      <c r="F15" s="13">
        <v>1.1879999999999999</v>
      </c>
      <c r="G15" s="13">
        <f t="shared" si="0"/>
        <v>1.1915</v>
      </c>
      <c r="H15" s="12"/>
      <c r="I15" s="13"/>
      <c r="J15" s="32">
        <v>30</v>
      </c>
      <c r="K15" s="24"/>
      <c r="L15" s="26"/>
    </row>
    <row r="16" spans="1:14" x14ac:dyDescent="0.4">
      <c r="A16" s="8">
        <f t="shared" si="1"/>
        <v>45516</v>
      </c>
      <c r="B16" s="67"/>
      <c r="C16" s="64"/>
      <c r="D16" s="11">
        <v>12</v>
      </c>
      <c r="E16" s="12">
        <v>2.0499999999999998</v>
      </c>
      <c r="F16" s="13">
        <v>1.202</v>
      </c>
      <c r="G16" s="13">
        <f t="shared" si="0"/>
        <v>1.2055</v>
      </c>
      <c r="H16" s="12"/>
      <c r="I16" s="13"/>
      <c r="J16" s="32">
        <v>30</v>
      </c>
      <c r="K16" s="24"/>
      <c r="L16" s="26"/>
    </row>
    <row r="17" spans="1:12" x14ac:dyDescent="0.4">
      <c r="A17" s="8">
        <f t="shared" si="1"/>
        <v>45516</v>
      </c>
      <c r="B17" s="67"/>
      <c r="C17" s="64"/>
      <c r="D17" s="11">
        <v>13</v>
      </c>
      <c r="E17" s="12">
        <v>2.06</v>
      </c>
      <c r="F17" s="13">
        <v>1.214</v>
      </c>
      <c r="G17" s="13">
        <f t="shared" si="0"/>
        <v>1.2175</v>
      </c>
      <c r="H17" s="12"/>
      <c r="I17" s="13"/>
      <c r="J17" s="32">
        <v>30</v>
      </c>
      <c r="K17" s="24"/>
      <c r="L17" s="26"/>
    </row>
    <row r="18" spans="1:12" x14ac:dyDescent="0.4">
      <c r="A18" s="8">
        <f t="shared" si="1"/>
        <v>45516</v>
      </c>
      <c r="B18" s="67"/>
      <c r="C18" s="64"/>
      <c r="D18" s="11">
        <v>14</v>
      </c>
      <c r="E18" s="12">
        <v>2.09</v>
      </c>
      <c r="F18" s="13">
        <v>1.2390000000000001</v>
      </c>
      <c r="G18" s="13">
        <f t="shared" si="0"/>
        <v>1.2425000000000002</v>
      </c>
      <c r="H18" s="12"/>
      <c r="I18" s="13"/>
      <c r="J18" s="32">
        <v>30</v>
      </c>
      <c r="K18" s="24"/>
      <c r="L18" s="26"/>
    </row>
    <row r="19" spans="1:12" s="23" customFormat="1" x14ac:dyDescent="0.4">
      <c r="A19" s="8">
        <f t="shared" si="1"/>
        <v>45516</v>
      </c>
      <c r="B19" s="67"/>
      <c r="C19" s="64"/>
      <c r="D19" s="11">
        <v>15</v>
      </c>
      <c r="E19" s="12">
        <v>2.08</v>
      </c>
      <c r="F19" s="13">
        <v>1.234</v>
      </c>
      <c r="G19" s="13">
        <f t="shared" si="0"/>
        <v>1.2375</v>
      </c>
      <c r="H19" s="33"/>
      <c r="I19" s="25"/>
      <c r="J19" s="32">
        <v>30</v>
      </c>
      <c r="K19" s="24"/>
      <c r="L19" s="26"/>
    </row>
    <row r="20" spans="1:12" s="23" customFormat="1" x14ac:dyDescent="0.4">
      <c r="A20" s="8">
        <f t="shared" si="1"/>
        <v>45516</v>
      </c>
      <c r="B20" s="67"/>
      <c r="C20" s="64"/>
      <c r="D20" s="11">
        <v>16</v>
      </c>
      <c r="E20" s="12">
        <v>2.0699999999999998</v>
      </c>
      <c r="F20" s="13">
        <v>1.218</v>
      </c>
      <c r="G20" s="13">
        <f t="shared" si="0"/>
        <v>1.2215</v>
      </c>
      <c r="H20" s="33"/>
      <c r="I20" s="25"/>
      <c r="J20" s="32">
        <v>30</v>
      </c>
      <c r="K20" s="24"/>
      <c r="L20" s="26"/>
    </row>
    <row r="21" spans="1:12" s="23" customFormat="1" x14ac:dyDescent="0.4">
      <c r="A21" s="8">
        <f t="shared" si="1"/>
        <v>45516</v>
      </c>
      <c r="B21" s="67"/>
      <c r="C21" s="64"/>
      <c r="D21" s="11">
        <v>17</v>
      </c>
      <c r="E21" s="12">
        <v>2.0499999999999998</v>
      </c>
      <c r="F21" s="13">
        <v>1.1970000000000001</v>
      </c>
      <c r="G21" s="13">
        <f t="shared" si="0"/>
        <v>1.2005000000000001</v>
      </c>
      <c r="H21" s="33"/>
      <c r="I21" s="25"/>
      <c r="J21" s="32">
        <v>30</v>
      </c>
      <c r="K21" s="24"/>
      <c r="L21" s="26"/>
    </row>
    <row r="22" spans="1:12" s="23" customFormat="1" x14ac:dyDescent="0.4">
      <c r="A22" s="8">
        <f t="shared" si="1"/>
        <v>45516</v>
      </c>
      <c r="B22" s="67"/>
      <c r="C22" s="64"/>
      <c r="D22" s="11">
        <v>18</v>
      </c>
      <c r="E22" s="12">
        <v>2.04</v>
      </c>
      <c r="F22" s="13">
        <v>1.1830000000000001</v>
      </c>
      <c r="G22" s="13">
        <f t="shared" si="0"/>
        <v>1.1865000000000001</v>
      </c>
      <c r="H22" s="33"/>
      <c r="I22" s="25"/>
      <c r="J22" s="32">
        <v>30</v>
      </c>
      <c r="K22" s="24"/>
      <c r="L22" s="26"/>
    </row>
    <row r="23" spans="1:12" s="23" customFormat="1" x14ac:dyDescent="0.4">
      <c r="A23" s="8">
        <f t="shared" si="1"/>
        <v>45516</v>
      </c>
      <c r="B23" s="67"/>
      <c r="C23" s="64"/>
      <c r="D23" s="11">
        <v>19</v>
      </c>
      <c r="E23" s="12">
        <v>2.04</v>
      </c>
      <c r="F23" s="13">
        <v>1.1859999999999999</v>
      </c>
      <c r="G23" s="13">
        <f t="shared" si="0"/>
        <v>1.1895</v>
      </c>
      <c r="H23" s="33"/>
      <c r="I23" s="25"/>
      <c r="J23" s="32">
        <v>30</v>
      </c>
      <c r="K23" s="24"/>
      <c r="L23" s="26"/>
    </row>
    <row r="24" spans="1:12" s="23" customFormat="1" x14ac:dyDescent="0.4">
      <c r="A24" s="8">
        <f t="shared" si="1"/>
        <v>45516</v>
      </c>
      <c r="B24" s="67"/>
      <c r="C24" s="64"/>
      <c r="D24" s="11">
        <v>20</v>
      </c>
      <c r="E24" s="12">
        <v>2.0699999999999998</v>
      </c>
      <c r="F24" s="13">
        <v>1.216</v>
      </c>
      <c r="G24" s="13">
        <f t="shared" si="0"/>
        <v>1.2195</v>
      </c>
      <c r="H24" s="33"/>
      <c r="I24" s="25"/>
      <c r="J24" s="32">
        <v>30</v>
      </c>
      <c r="K24" s="24"/>
      <c r="L24" s="26"/>
    </row>
    <row r="25" spans="1:12" s="23" customFormat="1" x14ac:dyDescent="0.4">
      <c r="A25" s="8">
        <f t="shared" si="1"/>
        <v>45516</v>
      </c>
      <c r="B25" s="67"/>
      <c r="C25" s="64"/>
      <c r="D25" s="11">
        <v>21</v>
      </c>
      <c r="E25" s="12">
        <v>2.09</v>
      </c>
      <c r="F25" s="13">
        <v>1.2370000000000001</v>
      </c>
      <c r="G25" s="13">
        <f t="shared" si="0"/>
        <v>1.2405000000000002</v>
      </c>
      <c r="H25" s="33"/>
      <c r="I25" s="25"/>
      <c r="J25" s="32">
        <v>30</v>
      </c>
      <c r="K25" s="24"/>
      <c r="L25" s="26"/>
    </row>
    <row r="26" spans="1:12" s="23" customFormat="1" x14ac:dyDescent="0.4">
      <c r="A26" s="8">
        <f t="shared" si="1"/>
        <v>45516</v>
      </c>
      <c r="B26" s="67"/>
      <c r="C26" s="64"/>
      <c r="D26" s="11">
        <v>22</v>
      </c>
      <c r="E26" s="12">
        <v>2.09</v>
      </c>
      <c r="F26" s="13">
        <v>1.24</v>
      </c>
      <c r="G26" s="13">
        <f t="shared" si="0"/>
        <v>1.2435</v>
      </c>
      <c r="H26" s="33"/>
      <c r="I26" s="25"/>
      <c r="J26" s="32">
        <v>30</v>
      </c>
      <c r="K26" s="24"/>
      <c r="L26" s="26"/>
    </row>
    <row r="27" spans="1:12" s="23" customFormat="1" x14ac:dyDescent="0.4">
      <c r="A27" s="8">
        <f t="shared" si="1"/>
        <v>45516</v>
      </c>
      <c r="B27" s="67"/>
      <c r="C27" s="64"/>
      <c r="D27" s="11">
        <v>23</v>
      </c>
      <c r="E27" s="12">
        <v>2.08</v>
      </c>
      <c r="F27" s="13">
        <v>1.2230000000000001</v>
      </c>
      <c r="G27" s="13">
        <f t="shared" si="0"/>
        <v>1.2265000000000001</v>
      </c>
      <c r="H27" s="33"/>
      <c r="I27" s="25"/>
      <c r="J27" s="32">
        <v>30</v>
      </c>
      <c r="K27" s="24"/>
      <c r="L27" s="26"/>
    </row>
    <row r="28" spans="1:12" s="23" customFormat="1" x14ac:dyDescent="0.4">
      <c r="A28" s="8">
        <f t="shared" si="1"/>
        <v>45516</v>
      </c>
      <c r="B28" s="67"/>
      <c r="C28" s="64"/>
      <c r="D28" s="11">
        <v>24</v>
      </c>
      <c r="E28" s="12">
        <v>2.04</v>
      </c>
      <c r="F28" s="13">
        <v>1.19</v>
      </c>
      <c r="G28" s="13">
        <f t="shared" si="0"/>
        <v>1.1935</v>
      </c>
      <c r="H28" s="33"/>
      <c r="I28" s="25"/>
      <c r="J28" s="32">
        <v>30</v>
      </c>
      <c r="K28" s="24"/>
      <c r="L28" s="26"/>
    </row>
    <row r="29" spans="1:12" s="23" customFormat="1" x14ac:dyDescent="0.4">
      <c r="A29" s="8">
        <f t="shared" si="1"/>
        <v>45516</v>
      </c>
      <c r="B29" s="67"/>
      <c r="C29" s="64"/>
      <c r="D29" s="11">
        <v>25</v>
      </c>
      <c r="E29" s="12">
        <v>2.04</v>
      </c>
      <c r="F29" s="13">
        <v>1.1910000000000001</v>
      </c>
      <c r="G29" s="13">
        <f t="shared" si="0"/>
        <v>1.1945000000000001</v>
      </c>
      <c r="H29" s="33"/>
      <c r="I29" s="25"/>
      <c r="J29" s="32">
        <v>30</v>
      </c>
      <c r="K29" s="24"/>
      <c r="L29" s="26"/>
    </row>
    <row r="30" spans="1:12" s="23" customFormat="1" x14ac:dyDescent="0.4">
      <c r="A30" s="8">
        <f t="shared" si="1"/>
        <v>45516</v>
      </c>
      <c r="B30" s="67"/>
      <c r="C30" s="64"/>
      <c r="D30" s="11">
        <v>26</v>
      </c>
      <c r="E30" s="12">
        <v>2.0499999999999998</v>
      </c>
      <c r="F30" s="13">
        <v>1.202</v>
      </c>
      <c r="G30" s="13">
        <f t="shared" si="0"/>
        <v>1.2055</v>
      </c>
      <c r="H30" s="33"/>
      <c r="I30" s="25"/>
      <c r="J30" s="32">
        <v>30</v>
      </c>
      <c r="K30" s="24"/>
      <c r="L30" s="26"/>
    </row>
    <row r="31" spans="1:12" s="23" customFormat="1" x14ac:dyDescent="0.4">
      <c r="A31" s="8">
        <f t="shared" si="1"/>
        <v>45516</v>
      </c>
      <c r="B31" s="67"/>
      <c r="C31" s="64"/>
      <c r="D31" s="11">
        <v>27</v>
      </c>
      <c r="E31" s="12">
        <v>2.06</v>
      </c>
      <c r="F31" s="13">
        <v>1.212</v>
      </c>
      <c r="G31" s="13">
        <f t="shared" si="0"/>
        <v>1.2155</v>
      </c>
      <c r="H31" s="33"/>
      <c r="I31" s="25"/>
      <c r="J31" s="32">
        <v>30</v>
      </c>
      <c r="K31" s="24"/>
      <c r="L31" s="26"/>
    </row>
    <row r="32" spans="1:12" s="23" customFormat="1" x14ac:dyDescent="0.4">
      <c r="A32" s="8">
        <f t="shared" si="1"/>
        <v>45516</v>
      </c>
      <c r="B32" s="67"/>
      <c r="C32" s="64"/>
      <c r="D32" s="11">
        <v>28</v>
      </c>
      <c r="E32" s="12">
        <v>2.08</v>
      </c>
      <c r="F32" s="13">
        <v>1.2290000000000001</v>
      </c>
      <c r="G32" s="13">
        <f t="shared" si="0"/>
        <v>1.2325000000000002</v>
      </c>
      <c r="H32" s="33"/>
      <c r="I32" s="25"/>
      <c r="J32" s="32">
        <v>30</v>
      </c>
      <c r="K32" s="24"/>
      <c r="L32" s="26"/>
    </row>
    <row r="33" spans="1:14" x14ac:dyDescent="0.4">
      <c r="A33" s="8">
        <f t="shared" si="1"/>
        <v>45516</v>
      </c>
      <c r="B33" s="67"/>
      <c r="C33" s="64"/>
      <c r="D33" s="11">
        <v>29</v>
      </c>
      <c r="E33" s="12">
        <v>2.08</v>
      </c>
      <c r="F33" s="13">
        <v>1.2270000000000001</v>
      </c>
      <c r="G33" s="13">
        <f t="shared" si="0"/>
        <v>1.2305000000000001</v>
      </c>
      <c r="H33" s="12"/>
      <c r="I33" s="13"/>
      <c r="J33" s="32">
        <v>30</v>
      </c>
      <c r="K33" s="24"/>
      <c r="L33" s="26"/>
    </row>
    <row r="34" spans="1:14" x14ac:dyDescent="0.4">
      <c r="A34" s="8">
        <f t="shared" si="1"/>
        <v>45516</v>
      </c>
      <c r="B34" s="67"/>
      <c r="C34" s="64"/>
      <c r="D34" s="11">
        <v>30</v>
      </c>
      <c r="E34" s="12">
        <v>2.06</v>
      </c>
      <c r="F34" s="13">
        <v>1.2150000000000001</v>
      </c>
      <c r="G34" s="13">
        <f t="shared" si="0"/>
        <v>1.2185000000000001</v>
      </c>
      <c r="H34" s="12"/>
      <c r="I34" s="13"/>
      <c r="J34" s="32">
        <v>30</v>
      </c>
      <c r="K34" s="24"/>
      <c r="L34" s="26"/>
    </row>
    <row r="35" spans="1:14" x14ac:dyDescent="0.4">
      <c r="A35" s="8">
        <f t="shared" si="1"/>
        <v>45516</v>
      </c>
      <c r="B35" s="67"/>
      <c r="C35" s="64"/>
      <c r="D35" s="11">
        <v>31</v>
      </c>
      <c r="E35" s="12">
        <v>2.0499999999999998</v>
      </c>
      <c r="F35" s="13">
        <v>1.202</v>
      </c>
      <c r="G35" s="13">
        <f t="shared" si="0"/>
        <v>1.2055</v>
      </c>
      <c r="H35" s="12"/>
      <c r="I35" s="13"/>
      <c r="J35" s="32">
        <v>30</v>
      </c>
      <c r="K35" s="24"/>
      <c r="L35" s="26"/>
    </row>
    <row r="36" spans="1:14" x14ac:dyDescent="0.4">
      <c r="A36" s="8">
        <f t="shared" si="1"/>
        <v>45516</v>
      </c>
      <c r="B36" s="67"/>
      <c r="C36" s="64"/>
      <c r="D36" s="11">
        <v>32</v>
      </c>
      <c r="E36" s="12">
        <v>2.04</v>
      </c>
      <c r="F36" s="13">
        <v>1.1879999999999999</v>
      </c>
      <c r="G36" s="13">
        <f t="shared" si="0"/>
        <v>1.1915</v>
      </c>
      <c r="H36" s="12"/>
      <c r="I36" s="13"/>
      <c r="J36" s="32">
        <v>30</v>
      </c>
      <c r="K36" s="24"/>
      <c r="L36" s="26"/>
    </row>
    <row r="37" spans="1:14" x14ac:dyDescent="0.4">
      <c r="A37" s="8">
        <f t="shared" si="1"/>
        <v>45516</v>
      </c>
      <c r="B37" s="67"/>
      <c r="C37" s="64"/>
      <c r="D37" s="11">
        <v>33</v>
      </c>
      <c r="E37" s="12">
        <v>2.06</v>
      </c>
      <c r="F37" s="13">
        <v>1.2050000000000001</v>
      </c>
      <c r="G37" s="13">
        <f t="shared" si="0"/>
        <v>1.2085000000000001</v>
      </c>
      <c r="H37" s="12"/>
      <c r="I37" s="13"/>
      <c r="J37" s="32">
        <v>30</v>
      </c>
      <c r="K37" s="24"/>
      <c r="L37" s="26"/>
    </row>
    <row r="38" spans="1:14" x14ac:dyDescent="0.4">
      <c r="A38" s="8">
        <f t="shared" si="1"/>
        <v>45516</v>
      </c>
      <c r="B38" s="67"/>
      <c r="C38" s="64"/>
      <c r="D38" s="11">
        <v>34</v>
      </c>
      <c r="E38" s="12">
        <v>2.0699999999999998</v>
      </c>
      <c r="F38" s="13">
        <v>1.218</v>
      </c>
      <c r="G38" s="13">
        <f t="shared" si="0"/>
        <v>1.2215</v>
      </c>
      <c r="H38" s="12"/>
      <c r="I38" s="13"/>
      <c r="J38" s="32">
        <v>30</v>
      </c>
      <c r="K38" s="24"/>
      <c r="L38" s="26"/>
    </row>
    <row r="39" spans="1:14" x14ac:dyDescent="0.4">
      <c r="A39" s="8">
        <f t="shared" si="1"/>
        <v>45516</v>
      </c>
      <c r="B39" s="67"/>
      <c r="C39" s="64"/>
      <c r="D39" s="11">
        <v>35</v>
      </c>
      <c r="E39" s="12">
        <v>2.09</v>
      </c>
      <c r="F39" s="13">
        <v>1.2430000000000001</v>
      </c>
      <c r="G39" s="13">
        <f t="shared" si="0"/>
        <v>1.2465000000000002</v>
      </c>
      <c r="H39" s="12"/>
      <c r="I39" s="13"/>
      <c r="J39" s="32">
        <v>30</v>
      </c>
      <c r="K39" s="24"/>
      <c r="L39" s="26"/>
    </row>
    <row r="40" spans="1:14" x14ac:dyDescent="0.4">
      <c r="A40" s="8">
        <f t="shared" si="1"/>
        <v>45516</v>
      </c>
      <c r="B40" s="67"/>
      <c r="C40" s="64"/>
      <c r="D40" s="11">
        <v>36</v>
      </c>
      <c r="E40" s="12">
        <v>2.1</v>
      </c>
      <c r="F40" s="13">
        <v>1.252</v>
      </c>
      <c r="G40" s="13">
        <f t="shared" si="0"/>
        <v>1.2555000000000001</v>
      </c>
      <c r="H40" s="12"/>
      <c r="I40" s="13"/>
      <c r="J40" s="32">
        <v>30</v>
      </c>
      <c r="K40" s="24"/>
      <c r="L40" s="26"/>
    </row>
    <row r="41" spans="1:14" x14ac:dyDescent="0.4">
      <c r="A41" s="8">
        <f t="shared" si="1"/>
        <v>45516</v>
      </c>
      <c r="B41" s="67"/>
      <c r="C41" s="64"/>
      <c r="D41" s="11">
        <v>37</v>
      </c>
      <c r="E41" s="12">
        <v>2.08</v>
      </c>
      <c r="F41" s="13">
        <v>1.2330000000000001</v>
      </c>
      <c r="G41" s="13">
        <f t="shared" si="0"/>
        <v>1.2365000000000002</v>
      </c>
      <c r="H41" s="12"/>
      <c r="I41" s="13"/>
      <c r="J41" s="32">
        <v>30</v>
      </c>
      <c r="K41" s="24"/>
      <c r="L41" s="26"/>
    </row>
    <row r="42" spans="1:14" x14ac:dyDescent="0.4">
      <c r="A42" s="8">
        <f t="shared" si="1"/>
        <v>45516</v>
      </c>
      <c r="B42" s="67"/>
      <c r="C42" s="64"/>
      <c r="D42" s="11">
        <v>38</v>
      </c>
      <c r="E42" s="12">
        <v>2.09</v>
      </c>
      <c r="F42" s="13">
        <v>1.2410000000000001</v>
      </c>
      <c r="G42" s="13">
        <f t="shared" si="0"/>
        <v>1.2445000000000002</v>
      </c>
      <c r="H42" s="12"/>
      <c r="I42" s="13"/>
      <c r="J42" s="32">
        <v>30</v>
      </c>
      <c r="K42" s="24"/>
      <c r="L42" s="26"/>
      <c r="M42" s="28"/>
      <c r="N42" s="26"/>
    </row>
    <row r="43" spans="1:14" x14ac:dyDescent="0.4">
      <c r="A43" s="8">
        <f t="shared" si="1"/>
        <v>45516</v>
      </c>
      <c r="B43" s="67"/>
      <c r="C43" s="64"/>
      <c r="D43" s="11">
        <v>39</v>
      </c>
      <c r="E43" s="12">
        <v>2.0699999999999998</v>
      </c>
      <c r="F43" s="13">
        <v>1.2230000000000001</v>
      </c>
      <c r="G43" s="13">
        <f t="shared" si="0"/>
        <v>1.2265000000000001</v>
      </c>
      <c r="H43" s="12"/>
      <c r="I43" s="13"/>
      <c r="J43" s="32">
        <v>30</v>
      </c>
      <c r="K43" s="24"/>
      <c r="L43" s="26"/>
      <c r="M43" s="28"/>
      <c r="N43" s="26"/>
    </row>
    <row r="44" spans="1:14" x14ac:dyDescent="0.4">
      <c r="A44" s="8">
        <f t="shared" si="1"/>
        <v>45516</v>
      </c>
      <c r="B44" s="67"/>
      <c r="C44" s="64"/>
      <c r="D44" s="11">
        <v>40</v>
      </c>
      <c r="E44" s="12">
        <v>2.0699999999999998</v>
      </c>
      <c r="F44" s="13">
        <v>1.2250000000000001</v>
      </c>
      <c r="G44" s="13">
        <f t="shared" si="0"/>
        <v>1.2285000000000001</v>
      </c>
      <c r="H44" s="12"/>
      <c r="I44" s="13"/>
      <c r="J44" s="32">
        <v>30</v>
      </c>
      <c r="K44" s="24"/>
      <c r="L44" s="26"/>
    </row>
    <row r="45" spans="1:14" x14ac:dyDescent="0.4">
      <c r="A45" s="8">
        <f t="shared" si="1"/>
        <v>45516</v>
      </c>
      <c r="B45" s="67"/>
      <c r="C45" s="64"/>
      <c r="D45" s="11">
        <v>41</v>
      </c>
      <c r="E45" s="12">
        <v>2.08</v>
      </c>
      <c r="F45" s="13">
        <v>1.2330000000000001</v>
      </c>
      <c r="G45" s="13">
        <f t="shared" si="0"/>
        <v>1.2365000000000002</v>
      </c>
      <c r="H45" s="12"/>
      <c r="I45" s="13"/>
      <c r="J45" s="32">
        <v>30</v>
      </c>
      <c r="K45" s="24"/>
      <c r="L45" s="26"/>
    </row>
    <row r="46" spans="1:14" x14ac:dyDescent="0.4">
      <c r="A46" s="8">
        <f t="shared" si="1"/>
        <v>45516</v>
      </c>
      <c r="B46" s="68"/>
      <c r="C46" s="65"/>
      <c r="D46" s="11">
        <v>42</v>
      </c>
      <c r="E46" s="12">
        <v>2.09</v>
      </c>
      <c r="F46" s="13">
        <v>1.2370000000000001</v>
      </c>
      <c r="G46" s="13">
        <f t="shared" si="0"/>
        <v>1.2405000000000002</v>
      </c>
      <c r="H46" s="12"/>
      <c r="I46" s="13"/>
      <c r="J46" s="32">
        <v>30</v>
      </c>
      <c r="K46" s="24"/>
      <c r="L46" s="26"/>
    </row>
    <row r="47" spans="1:14" ht="7.95" customHeight="1" x14ac:dyDescent="0.4">
      <c r="A47" s="15"/>
      <c r="B47" s="16"/>
      <c r="C47" s="16"/>
      <c r="D47" s="17"/>
      <c r="E47" s="18"/>
      <c r="F47" s="19"/>
      <c r="G47" s="19"/>
      <c r="H47" s="19"/>
      <c r="I47" s="19"/>
      <c r="J47" s="13"/>
      <c r="K47" s="20"/>
    </row>
    <row r="48" spans="1:14" ht="326.39999999999998" customHeight="1" x14ac:dyDescent="0.4">
      <c r="A48" s="8" t="s">
        <v>12</v>
      </c>
      <c r="B48" s="59" t="s">
        <v>36</v>
      </c>
      <c r="C48" s="60"/>
      <c r="D48" s="60"/>
      <c r="E48" s="61"/>
      <c r="F48" s="27" t="s">
        <v>16</v>
      </c>
      <c r="G48" s="52"/>
      <c r="H48" s="53"/>
      <c r="I48" s="53"/>
      <c r="J48" s="53"/>
      <c r="K48" s="54"/>
    </row>
    <row r="49" spans="1:12" ht="7.95" customHeight="1" x14ac:dyDescent="0.4"/>
    <row r="50" spans="1:12" ht="172.2" customHeight="1" x14ac:dyDescent="0.4">
      <c r="A50" s="22" t="s">
        <v>8</v>
      </c>
      <c r="B50" s="62"/>
      <c r="C50" s="62"/>
      <c r="D50" s="62"/>
      <c r="E50" s="62"/>
      <c r="F50" s="22" t="s">
        <v>9</v>
      </c>
      <c r="G50" s="55"/>
      <c r="H50" s="56"/>
      <c r="I50" s="56"/>
      <c r="J50" s="56"/>
      <c r="K50" s="56"/>
      <c r="L50" s="45"/>
    </row>
    <row r="51" spans="1:12" x14ac:dyDescent="0.4">
      <c r="A51" s="31"/>
      <c r="B51" s="31"/>
      <c r="C51" s="31"/>
      <c r="D51" s="31"/>
      <c r="E51" s="31"/>
      <c r="F51" s="31"/>
      <c r="G51" s="31"/>
      <c r="H51" s="31"/>
      <c r="I51" s="31"/>
      <c r="J51" s="31"/>
      <c r="K51" s="31"/>
      <c r="L51" s="45"/>
    </row>
    <row r="52" spans="1:12" ht="21.6" customHeight="1" x14ac:dyDescent="0.4">
      <c r="A52" s="46" t="s">
        <v>25</v>
      </c>
      <c r="B52" s="31"/>
      <c r="C52" s="31"/>
      <c r="D52" s="31"/>
      <c r="E52" s="31"/>
      <c r="F52" s="46" t="s">
        <v>26</v>
      </c>
      <c r="G52" s="47"/>
      <c r="H52" s="48"/>
      <c r="I52" s="48"/>
      <c r="J52" s="48"/>
      <c r="K52" s="46" t="s">
        <v>29</v>
      </c>
      <c r="L52" s="45"/>
    </row>
    <row r="53" spans="1:12" x14ac:dyDescent="0.4">
      <c r="A53" s="46"/>
      <c r="B53" s="31"/>
      <c r="C53" s="31"/>
      <c r="D53" s="31"/>
      <c r="E53" s="31"/>
      <c r="F53" s="46"/>
      <c r="G53" s="47"/>
      <c r="H53" s="48"/>
      <c r="I53" s="48"/>
      <c r="J53" s="48"/>
      <c r="K53" s="46"/>
      <c r="L53" s="45"/>
    </row>
    <row r="54" spans="1:12" x14ac:dyDescent="0.4">
      <c r="A54" s="46"/>
      <c r="B54" s="31"/>
      <c r="C54" s="31"/>
      <c r="D54" s="31"/>
      <c r="E54" s="31"/>
      <c r="F54" s="46"/>
      <c r="G54" s="47"/>
      <c r="H54" s="48"/>
      <c r="I54" s="48"/>
      <c r="J54" s="48"/>
      <c r="K54" s="46"/>
    </row>
    <row r="55" spans="1:12" x14ac:dyDescent="0.4">
      <c r="A55" s="46"/>
      <c r="B55" s="31"/>
      <c r="C55" s="31"/>
      <c r="D55" s="31"/>
      <c r="E55" s="31"/>
      <c r="F55" s="46"/>
      <c r="G55" s="47"/>
      <c r="H55" s="48"/>
      <c r="I55" s="48"/>
      <c r="J55" s="48"/>
      <c r="K55" s="46"/>
    </row>
    <row r="56" spans="1:12" x14ac:dyDescent="0.4">
      <c r="A56" s="46"/>
      <c r="B56" s="31"/>
      <c r="C56" s="31"/>
      <c r="D56" s="31"/>
      <c r="E56" s="31"/>
      <c r="F56" s="46"/>
      <c r="G56" s="47"/>
      <c r="H56" s="48"/>
      <c r="I56" s="48"/>
      <c r="J56" s="48"/>
      <c r="K56" s="46"/>
    </row>
    <row r="57" spans="1:12" x14ac:dyDescent="0.4">
      <c r="A57" s="46"/>
      <c r="B57" s="31"/>
      <c r="C57" s="31"/>
      <c r="D57" s="31"/>
      <c r="E57" s="31"/>
      <c r="F57" s="46"/>
      <c r="G57" s="47"/>
      <c r="H57" s="48"/>
      <c r="I57" s="48"/>
      <c r="J57" s="48"/>
      <c r="K57" s="46"/>
    </row>
    <row r="58" spans="1:12" x14ac:dyDescent="0.4">
      <c r="A58" s="46"/>
      <c r="B58" s="31"/>
      <c r="C58" s="31"/>
      <c r="D58" s="31"/>
      <c r="E58" s="31"/>
      <c r="F58" s="46"/>
      <c r="G58" s="47"/>
      <c r="H58" s="48"/>
      <c r="I58" s="48"/>
      <c r="J58" s="48"/>
      <c r="K58" s="46"/>
    </row>
    <row r="59" spans="1:12" x14ac:dyDescent="0.4">
      <c r="A59" s="46"/>
      <c r="B59" s="31"/>
      <c r="C59" s="31"/>
      <c r="D59" s="31"/>
      <c r="E59" s="31"/>
      <c r="F59" s="46"/>
      <c r="G59" s="47"/>
      <c r="H59" s="48"/>
      <c r="I59" s="48"/>
      <c r="J59" s="48"/>
      <c r="K59" s="46"/>
    </row>
    <row r="60" spans="1:12" x14ac:dyDescent="0.4">
      <c r="A60" s="46"/>
      <c r="B60" s="31"/>
      <c r="C60" s="31"/>
      <c r="D60" s="31"/>
      <c r="E60" s="31"/>
      <c r="F60" s="46"/>
      <c r="G60" s="47"/>
      <c r="H60" s="48"/>
      <c r="I60" s="48"/>
      <c r="J60" s="48"/>
      <c r="K60" s="46"/>
    </row>
    <row r="61" spans="1:12" x14ac:dyDescent="0.4">
      <c r="A61" s="46"/>
      <c r="B61" s="29"/>
      <c r="C61" s="29"/>
      <c r="D61" s="29"/>
      <c r="E61" s="36"/>
      <c r="F61" s="46"/>
      <c r="G61" s="47"/>
      <c r="H61" s="48"/>
      <c r="I61" s="48"/>
      <c r="J61" s="48"/>
      <c r="K61" s="46"/>
    </row>
    <row r="62" spans="1:12" x14ac:dyDescent="0.4">
      <c r="A62" s="46"/>
      <c r="B62" s="29"/>
      <c r="C62" s="29"/>
      <c r="D62" s="29"/>
      <c r="E62" s="36"/>
      <c r="F62" s="46"/>
      <c r="G62" s="47"/>
      <c r="H62" s="48"/>
      <c r="I62" s="48"/>
      <c r="J62" s="48"/>
      <c r="K62" s="46"/>
    </row>
    <row r="63" spans="1:12" x14ac:dyDescent="0.4">
      <c r="A63" s="46"/>
      <c r="B63" s="29"/>
      <c r="C63" s="29"/>
      <c r="D63" s="29"/>
      <c r="E63" s="36"/>
      <c r="F63" s="46"/>
      <c r="G63" s="47"/>
      <c r="H63" s="48"/>
      <c r="I63" s="48"/>
      <c r="J63" s="48"/>
      <c r="K63" s="46"/>
    </row>
    <row r="64" spans="1:12" x14ac:dyDescent="0.4">
      <c r="A64" s="35"/>
      <c r="B64" s="29"/>
      <c r="C64" s="29"/>
      <c r="D64" s="29"/>
      <c r="E64" s="36"/>
      <c r="F64" s="30"/>
      <c r="G64" s="30"/>
      <c r="H64" s="30"/>
      <c r="I64" s="30"/>
      <c r="J64" s="30"/>
      <c r="K64" s="29"/>
    </row>
    <row r="65" spans="1:16" x14ac:dyDescent="0.4">
      <c r="A65" s="70" t="s">
        <v>27</v>
      </c>
      <c r="B65" s="69"/>
      <c r="C65" s="69"/>
      <c r="D65" s="69"/>
      <c r="E65" s="69"/>
      <c r="F65" s="71" t="s">
        <v>28</v>
      </c>
      <c r="G65" s="72"/>
      <c r="H65" s="72"/>
      <c r="I65" s="72"/>
      <c r="J65" s="72"/>
      <c r="K65" s="46" t="s">
        <v>31</v>
      </c>
      <c r="L65" s="69"/>
      <c r="M65" s="69"/>
      <c r="N65" s="69"/>
      <c r="O65" s="69"/>
      <c r="P65" s="69"/>
    </row>
    <row r="66" spans="1:16" x14ac:dyDescent="0.4">
      <c r="A66" s="70"/>
      <c r="B66" s="69"/>
      <c r="C66" s="69"/>
      <c r="D66" s="69"/>
      <c r="E66" s="69"/>
      <c r="F66" s="72"/>
      <c r="G66" s="72"/>
      <c r="H66" s="72"/>
      <c r="I66" s="72"/>
      <c r="J66" s="72"/>
      <c r="K66" s="69"/>
      <c r="L66" s="69"/>
      <c r="M66" s="69"/>
      <c r="N66" s="69"/>
      <c r="O66" s="69"/>
      <c r="P66" s="69"/>
    </row>
    <row r="67" spans="1:16" x14ac:dyDescent="0.4">
      <c r="A67" s="70"/>
      <c r="B67" s="69"/>
      <c r="C67" s="69"/>
      <c r="D67" s="69"/>
      <c r="E67" s="69"/>
      <c r="F67" s="72"/>
      <c r="G67" s="72"/>
      <c r="H67" s="72"/>
      <c r="I67" s="72"/>
      <c r="J67" s="72"/>
      <c r="K67" s="69"/>
      <c r="L67" s="69"/>
      <c r="M67" s="69"/>
      <c r="N67" s="69"/>
      <c r="O67" s="69"/>
      <c r="P67" s="69"/>
    </row>
    <row r="68" spans="1:16" x14ac:dyDescent="0.4">
      <c r="A68" s="70"/>
      <c r="B68" s="69"/>
      <c r="C68" s="69"/>
      <c r="D68" s="69"/>
      <c r="E68" s="69"/>
      <c r="F68" s="72"/>
      <c r="G68" s="72"/>
      <c r="H68" s="72"/>
      <c r="I68" s="72"/>
      <c r="J68" s="72"/>
      <c r="K68" s="69"/>
      <c r="L68" s="69"/>
      <c r="M68" s="69"/>
      <c r="N68" s="69"/>
      <c r="O68" s="69"/>
      <c r="P68" s="69"/>
    </row>
    <row r="69" spans="1:16" x14ac:dyDescent="0.4">
      <c r="A69" s="70"/>
      <c r="B69" s="69"/>
      <c r="C69" s="69"/>
      <c r="D69" s="69"/>
      <c r="E69" s="69"/>
      <c r="F69" s="72"/>
      <c r="G69" s="72"/>
      <c r="H69" s="72"/>
      <c r="I69" s="72"/>
      <c r="J69" s="72"/>
      <c r="K69" s="69"/>
      <c r="L69" s="69"/>
      <c r="M69" s="69"/>
      <c r="N69" s="69"/>
      <c r="O69" s="69"/>
      <c r="P69" s="69"/>
    </row>
    <row r="70" spans="1:16" x14ac:dyDescent="0.4">
      <c r="A70" s="70"/>
      <c r="B70" s="69"/>
      <c r="C70" s="69"/>
      <c r="D70" s="69"/>
      <c r="E70" s="69"/>
      <c r="F70" s="72"/>
      <c r="G70" s="72"/>
      <c r="H70" s="72"/>
      <c r="I70" s="72"/>
      <c r="J70" s="72"/>
      <c r="K70" s="69"/>
      <c r="L70" s="69"/>
      <c r="M70" s="69"/>
      <c r="N70" s="69"/>
      <c r="O70" s="69"/>
      <c r="P70" s="69"/>
    </row>
    <row r="71" spans="1:16" x14ac:dyDescent="0.4">
      <c r="A71" s="70"/>
      <c r="B71" s="69"/>
      <c r="C71" s="69"/>
      <c r="D71" s="69"/>
      <c r="E71" s="69"/>
      <c r="F71" s="72"/>
      <c r="G71" s="72"/>
      <c r="H71" s="72"/>
      <c r="I71" s="72"/>
      <c r="J71" s="72"/>
      <c r="K71" s="69"/>
      <c r="L71" s="69"/>
      <c r="M71" s="69"/>
      <c r="N71" s="69"/>
      <c r="O71" s="69"/>
      <c r="P71" s="69"/>
    </row>
    <row r="72" spans="1:16" x14ac:dyDescent="0.4">
      <c r="A72" s="70"/>
      <c r="B72" s="69"/>
      <c r="C72" s="69"/>
      <c r="D72" s="69"/>
      <c r="E72" s="69"/>
      <c r="F72" s="72"/>
      <c r="G72" s="72"/>
      <c r="H72" s="72"/>
      <c r="I72" s="72"/>
      <c r="J72" s="72"/>
      <c r="K72" s="69"/>
      <c r="L72" s="69"/>
      <c r="M72" s="69"/>
      <c r="N72" s="69"/>
      <c r="O72" s="69"/>
      <c r="P72" s="69"/>
    </row>
    <row r="73" spans="1:16" x14ac:dyDescent="0.4">
      <c r="A73" s="70"/>
      <c r="B73" s="69"/>
      <c r="C73" s="69"/>
      <c r="D73" s="69"/>
      <c r="E73" s="69"/>
      <c r="F73" s="72"/>
      <c r="G73" s="72"/>
      <c r="H73" s="72"/>
      <c r="I73" s="72"/>
      <c r="J73" s="72"/>
      <c r="K73" s="69"/>
      <c r="L73" s="69"/>
      <c r="M73" s="69"/>
      <c r="N73" s="69"/>
      <c r="O73" s="69"/>
      <c r="P73" s="69"/>
    </row>
    <row r="74" spans="1:16" x14ac:dyDescent="0.4">
      <c r="A74" s="70"/>
      <c r="B74" s="69"/>
      <c r="C74" s="69"/>
      <c r="D74" s="69"/>
      <c r="E74" s="69"/>
      <c r="F74" s="72"/>
      <c r="G74" s="72"/>
      <c r="H74" s="72"/>
      <c r="I74" s="72"/>
      <c r="J74" s="72"/>
      <c r="K74" s="69"/>
      <c r="L74" s="69"/>
      <c r="M74" s="69"/>
      <c r="N74" s="69"/>
      <c r="O74" s="69"/>
      <c r="P74" s="69"/>
    </row>
    <row r="75" spans="1:16" x14ac:dyDescent="0.4">
      <c r="A75" s="70"/>
      <c r="B75" s="69"/>
      <c r="C75" s="69"/>
      <c r="D75" s="69"/>
      <c r="E75" s="69"/>
      <c r="F75" s="72"/>
      <c r="G75" s="72"/>
      <c r="H75" s="72"/>
      <c r="I75" s="72"/>
      <c r="J75" s="72"/>
      <c r="K75" s="69"/>
      <c r="L75" s="69"/>
      <c r="M75" s="69"/>
      <c r="N75" s="69"/>
      <c r="O75" s="69"/>
      <c r="P75" s="69"/>
    </row>
    <row r="76" spans="1:16" x14ac:dyDescent="0.4">
      <c r="A76" s="70"/>
      <c r="B76" s="69"/>
      <c r="C76" s="69"/>
      <c r="D76" s="69"/>
      <c r="E76" s="69"/>
      <c r="F76" s="72"/>
      <c r="G76" s="72"/>
      <c r="H76" s="72"/>
      <c r="I76" s="72"/>
      <c r="J76" s="72"/>
      <c r="K76" s="69"/>
      <c r="L76" s="69"/>
      <c r="M76" s="69"/>
      <c r="N76" s="69"/>
      <c r="O76" s="69"/>
      <c r="P76" s="69"/>
    </row>
    <row r="78" spans="1:16" x14ac:dyDescent="0.4">
      <c r="A78" s="69" t="s">
        <v>32</v>
      </c>
      <c r="B78" s="69"/>
      <c r="C78" s="69"/>
      <c r="D78" s="69"/>
      <c r="E78" s="69"/>
      <c r="F78" s="72" t="s">
        <v>33</v>
      </c>
      <c r="G78" s="72"/>
      <c r="H78" s="72"/>
      <c r="I78" s="72"/>
      <c r="J78" s="72"/>
      <c r="K78" s="46" t="s">
        <v>35</v>
      </c>
      <c r="L78" s="69"/>
      <c r="M78" s="69"/>
      <c r="N78" s="69"/>
      <c r="O78" s="69"/>
      <c r="P78" s="69"/>
    </row>
    <row r="79" spans="1:16" x14ac:dyDescent="0.4">
      <c r="A79" s="69"/>
      <c r="B79" s="69"/>
      <c r="C79" s="69"/>
      <c r="D79" s="69"/>
      <c r="E79" s="69"/>
      <c r="F79" s="72"/>
      <c r="G79" s="72"/>
      <c r="H79" s="72"/>
      <c r="I79" s="72"/>
      <c r="J79" s="72"/>
      <c r="K79" s="69"/>
      <c r="L79" s="69"/>
      <c r="M79" s="69"/>
      <c r="N79" s="69"/>
      <c r="O79" s="69"/>
      <c r="P79" s="69"/>
    </row>
    <row r="80" spans="1:16" x14ac:dyDescent="0.4">
      <c r="A80" s="69"/>
      <c r="B80" s="69"/>
      <c r="C80" s="69"/>
      <c r="D80" s="69"/>
      <c r="E80" s="69"/>
      <c r="F80" s="72"/>
      <c r="G80" s="72"/>
      <c r="H80" s="72"/>
      <c r="I80" s="72"/>
      <c r="J80" s="72"/>
      <c r="K80" s="69"/>
      <c r="L80" s="69"/>
      <c r="M80" s="69"/>
      <c r="N80" s="69"/>
      <c r="O80" s="69"/>
      <c r="P80" s="69"/>
    </row>
    <row r="81" spans="1:16" x14ac:dyDescent="0.4">
      <c r="A81" s="69"/>
      <c r="B81" s="69"/>
      <c r="C81" s="69"/>
      <c r="D81" s="69"/>
      <c r="E81" s="69"/>
      <c r="F81" s="72"/>
      <c r="G81" s="72"/>
      <c r="H81" s="72"/>
      <c r="I81" s="72"/>
      <c r="J81" s="72"/>
      <c r="K81" s="69"/>
      <c r="L81" s="69"/>
      <c r="M81" s="69"/>
      <c r="N81" s="69"/>
      <c r="O81" s="69"/>
      <c r="P81" s="69"/>
    </row>
    <row r="82" spans="1:16" x14ac:dyDescent="0.4">
      <c r="A82" s="69"/>
      <c r="B82" s="69"/>
      <c r="C82" s="69"/>
      <c r="D82" s="69"/>
      <c r="E82" s="69"/>
      <c r="F82" s="72"/>
      <c r="G82" s="72"/>
      <c r="H82" s="72"/>
      <c r="I82" s="72"/>
      <c r="J82" s="72"/>
      <c r="K82" s="69"/>
      <c r="L82" s="69"/>
      <c r="M82" s="69"/>
      <c r="N82" s="69"/>
      <c r="O82" s="69"/>
      <c r="P82" s="69"/>
    </row>
    <row r="83" spans="1:16" x14ac:dyDescent="0.4">
      <c r="A83" s="69"/>
      <c r="B83" s="69"/>
      <c r="C83" s="69"/>
      <c r="D83" s="69"/>
      <c r="E83" s="69"/>
      <c r="F83" s="72"/>
      <c r="G83" s="72"/>
      <c r="H83" s="72"/>
      <c r="I83" s="72"/>
      <c r="J83" s="72"/>
      <c r="K83" s="69"/>
      <c r="L83" s="69"/>
      <c r="M83" s="69"/>
      <c r="N83" s="69"/>
      <c r="O83" s="69"/>
      <c r="P83" s="69"/>
    </row>
    <row r="84" spans="1:16" x14ac:dyDescent="0.4">
      <c r="A84" s="69"/>
      <c r="B84" s="69"/>
      <c r="C84" s="69"/>
      <c r="D84" s="69"/>
      <c r="E84" s="69"/>
      <c r="F84" s="72"/>
      <c r="G84" s="72"/>
      <c r="H84" s="72"/>
      <c r="I84" s="72"/>
      <c r="J84" s="72"/>
      <c r="K84" s="69"/>
      <c r="L84" s="69"/>
      <c r="M84" s="69"/>
      <c r="N84" s="69"/>
      <c r="O84" s="69"/>
      <c r="P84" s="69"/>
    </row>
    <row r="85" spans="1:16" x14ac:dyDescent="0.4">
      <c r="A85" s="69"/>
      <c r="B85" s="69"/>
      <c r="C85" s="69"/>
      <c r="D85" s="69"/>
      <c r="E85" s="69"/>
      <c r="F85" s="72"/>
      <c r="G85" s="72"/>
      <c r="H85" s="72"/>
      <c r="I85" s="72"/>
      <c r="J85" s="72"/>
      <c r="K85" s="69"/>
      <c r="L85" s="69"/>
      <c r="M85" s="69"/>
      <c r="N85" s="69"/>
      <c r="O85" s="69"/>
      <c r="P85" s="69"/>
    </row>
    <row r="86" spans="1:16" x14ac:dyDescent="0.4">
      <c r="A86" s="69"/>
      <c r="B86" s="69"/>
      <c r="C86" s="69"/>
      <c r="D86" s="69"/>
      <c r="E86" s="69"/>
      <c r="F86" s="72"/>
      <c r="G86" s="72"/>
      <c r="H86" s="72"/>
      <c r="I86" s="72"/>
      <c r="J86" s="72"/>
      <c r="K86" s="69"/>
      <c r="L86" s="69"/>
      <c r="M86" s="69"/>
      <c r="N86" s="69"/>
      <c r="O86" s="69"/>
      <c r="P86" s="69"/>
    </row>
    <row r="87" spans="1:16" x14ac:dyDescent="0.4">
      <c r="A87" s="69"/>
      <c r="B87" s="69"/>
      <c r="C87" s="69"/>
      <c r="D87" s="69"/>
      <c r="E87" s="69"/>
      <c r="F87" s="72"/>
      <c r="G87" s="72"/>
      <c r="H87" s="72"/>
      <c r="I87" s="72"/>
      <c r="J87" s="72"/>
      <c r="K87" s="69"/>
      <c r="L87" s="69"/>
      <c r="M87" s="69"/>
      <c r="N87" s="69"/>
      <c r="O87" s="69"/>
      <c r="P87" s="69"/>
    </row>
    <row r="88" spans="1:16" x14ac:dyDescent="0.4">
      <c r="A88" s="69"/>
      <c r="B88" s="69"/>
      <c r="C88" s="69"/>
      <c r="D88" s="69"/>
      <c r="E88" s="69"/>
      <c r="F88" s="72"/>
      <c r="G88" s="72"/>
      <c r="H88" s="72"/>
      <c r="I88" s="72"/>
      <c r="J88" s="72"/>
      <c r="K88" s="69"/>
      <c r="L88" s="69"/>
      <c r="M88" s="69"/>
      <c r="N88" s="69"/>
      <c r="O88" s="69"/>
      <c r="P88" s="69"/>
    </row>
    <row r="89" spans="1:16" x14ac:dyDescent="0.4">
      <c r="A89" s="69"/>
      <c r="B89" s="69"/>
      <c r="C89" s="69"/>
      <c r="D89" s="69"/>
      <c r="E89" s="69"/>
      <c r="F89" s="72"/>
      <c r="G89" s="72"/>
      <c r="H89" s="72"/>
      <c r="I89" s="72"/>
      <c r="J89" s="72"/>
      <c r="K89" s="69"/>
      <c r="L89" s="69"/>
      <c r="M89" s="69"/>
      <c r="N89" s="69"/>
      <c r="O89" s="69"/>
      <c r="P89" s="69"/>
    </row>
    <row r="90" spans="1:16" x14ac:dyDescent="0.4">
      <c r="A90" s="69"/>
      <c r="B90" s="69"/>
      <c r="C90" s="69"/>
      <c r="D90" s="69"/>
      <c r="E90" s="69"/>
      <c r="F90" s="72"/>
      <c r="G90" s="72"/>
      <c r="H90" s="72"/>
      <c r="I90" s="72"/>
      <c r="J90" s="72"/>
      <c r="K90" s="69"/>
      <c r="L90" s="69"/>
      <c r="M90" s="69"/>
      <c r="N90" s="69"/>
      <c r="O90" s="69"/>
      <c r="P90" s="69"/>
    </row>
  </sheetData>
  <autoFilter ref="A4:K46"/>
  <mergeCells count="24">
    <mergeCell ref="K78:K90"/>
    <mergeCell ref="L78:P90"/>
    <mergeCell ref="A78:A90"/>
    <mergeCell ref="B78:E90"/>
    <mergeCell ref="F78:F90"/>
    <mergeCell ref="G78:J90"/>
    <mergeCell ref="L65:P76"/>
    <mergeCell ref="A65:A76"/>
    <mergeCell ref="B65:E76"/>
    <mergeCell ref="F65:F76"/>
    <mergeCell ref="K65:K76"/>
    <mergeCell ref="G65:J76"/>
    <mergeCell ref="A52:A63"/>
    <mergeCell ref="F52:F63"/>
    <mergeCell ref="G52:J63"/>
    <mergeCell ref="K52:K63"/>
    <mergeCell ref="G2:I2"/>
    <mergeCell ref="G48:K48"/>
    <mergeCell ref="G50:K50"/>
    <mergeCell ref="D2:E2"/>
    <mergeCell ref="B48:E48"/>
    <mergeCell ref="B50:E50"/>
    <mergeCell ref="C5:C46"/>
    <mergeCell ref="B5:B46"/>
  </mergeCells>
  <phoneticPr fontId="19"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8"/>
  <sheetViews>
    <sheetView zoomScale="85" zoomScaleNormal="85" workbookViewId="0">
      <selection activeCell="A2" sqref="A2"/>
    </sheetView>
  </sheetViews>
  <sheetFormatPr defaultRowHeight="17.399999999999999" x14ac:dyDescent="0.4"/>
  <cols>
    <col min="1" max="1" width="14.8984375" customWidth="1"/>
    <col min="2" max="2" width="15.19921875" customWidth="1"/>
    <col min="3" max="3" width="16.59765625" customWidth="1"/>
    <col min="5" max="5" width="8.796875" style="5"/>
    <col min="6" max="7" width="14.5" style="7" customWidth="1"/>
    <col min="8" max="8" width="13.09765625" style="7" customWidth="1"/>
    <col min="9" max="9" width="11.09765625" style="7" customWidth="1"/>
    <col min="10" max="10" width="17" style="7" customWidth="1"/>
    <col min="11" max="11" width="13.69921875" customWidth="1"/>
    <col min="12" max="12" width="19.3984375" bestFit="1" customWidth="1"/>
  </cols>
  <sheetData>
    <row r="1" spans="1:12" ht="18" thickBot="1" x14ac:dyDescent="0.45"/>
    <row r="2" spans="1:12" ht="45.6" customHeight="1" thickBot="1" x14ac:dyDescent="0.45">
      <c r="A2" s="39" t="s">
        <v>0</v>
      </c>
      <c r="B2" s="38" t="s">
        <v>20</v>
      </c>
      <c r="C2" s="39" t="s">
        <v>1</v>
      </c>
      <c r="D2" s="57" t="s">
        <v>30</v>
      </c>
      <c r="E2" s="58"/>
      <c r="F2" s="14" t="s">
        <v>18</v>
      </c>
      <c r="G2" s="49" t="s">
        <v>19</v>
      </c>
      <c r="H2" s="50"/>
      <c r="I2" s="51"/>
      <c r="J2" s="39" t="s">
        <v>11</v>
      </c>
      <c r="K2" s="14">
        <v>24</v>
      </c>
    </row>
    <row r="3" spans="1:12" ht="4.5" customHeight="1" x14ac:dyDescent="0.4">
      <c r="A3" s="1"/>
      <c r="B3" s="1"/>
      <c r="C3" s="1"/>
      <c r="D3" s="1"/>
      <c r="E3" s="4"/>
      <c r="F3" s="6"/>
      <c r="G3" s="6"/>
      <c r="H3" s="6"/>
      <c r="I3" s="6"/>
      <c r="J3" s="6"/>
    </row>
    <row r="4" spans="1:12" x14ac:dyDescent="0.4">
      <c r="A4" s="10" t="s">
        <v>5</v>
      </c>
      <c r="B4" s="10" t="s">
        <v>6</v>
      </c>
      <c r="C4" s="10" t="s">
        <v>7</v>
      </c>
      <c r="D4" s="10" t="s">
        <v>2</v>
      </c>
      <c r="E4" s="3" t="s">
        <v>3</v>
      </c>
      <c r="F4" s="2" t="s">
        <v>10</v>
      </c>
      <c r="G4" s="2" t="s">
        <v>17</v>
      </c>
      <c r="H4" s="2" t="s">
        <v>14</v>
      </c>
      <c r="I4" s="2" t="s">
        <v>15</v>
      </c>
      <c r="J4" s="2" t="s">
        <v>13</v>
      </c>
      <c r="K4" s="9" t="s">
        <v>4</v>
      </c>
    </row>
    <row r="5" spans="1:12" ht="17.399999999999999" customHeight="1" x14ac:dyDescent="0.4">
      <c r="A5" s="8">
        <v>45516</v>
      </c>
      <c r="B5" s="66" t="s">
        <v>34</v>
      </c>
      <c r="C5" s="63" t="s">
        <v>24</v>
      </c>
      <c r="D5" s="11">
        <v>1</v>
      </c>
      <c r="E5" s="12">
        <v>2.1</v>
      </c>
      <c r="F5" s="13">
        <v>1.242</v>
      </c>
      <c r="G5" s="13">
        <f>$F5+0.0007*($J5-25)</f>
        <v>1.2455000000000001</v>
      </c>
      <c r="H5" s="12"/>
      <c r="I5" s="13"/>
      <c r="J5" s="32">
        <v>30</v>
      </c>
      <c r="K5" s="24"/>
      <c r="L5" s="26"/>
    </row>
    <row r="6" spans="1:12" x14ac:dyDescent="0.4">
      <c r="A6" s="8">
        <f>A5</f>
        <v>45516</v>
      </c>
      <c r="B6" s="67"/>
      <c r="C6" s="64"/>
      <c r="D6" s="11">
        <v>2</v>
      </c>
      <c r="E6" s="12">
        <v>2.1</v>
      </c>
      <c r="F6" s="13">
        <v>1.2410000000000001</v>
      </c>
      <c r="G6" s="13">
        <f t="shared" ref="G6:G46" si="0">$F6+0.0007*($J6-25)</f>
        <v>1.2452000000000001</v>
      </c>
      <c r="H6" s="12"/>
      <c r="I6" s="13"/>
      <c r="J6" s="32">
        <v>31</v>
      </c>
      <c r="K6" s="24"/>
      <c r="L6" s="26"/>
    </row>
    <row r="7" spans="1:12" x14ac:dyDescent="0.4">
      <c r="A7" s="8">
        <f t="shared" ref="A7:A45" si="1">A6</f>
        <v>45516</v>
      </c>
      <c r="B7" s="67"/>
      <c r="C7" s="64"/>
      <c r="D7" s="11">
        <v>3</v>
      </c>
      <c r="E7" s="12">
        <v>2.1</v>
      </c>
      <c r="F7" s="13">
        <v>1.242</v>
      </c>
      <c r="G7" s="13">
        <f t="shared" si="0"/>
        <v>1.2455000000000001</v>
      </c>
      <c r="H7" s="12"/>
      <c r="I7" s="13"/>
      <c r="J7" s="32">
        <v>30</v>
      </c>
      <c r="K7" s="24"/>
      <c r="L7" s="26"/>
    </row>
    <row r="8" spans="1:12" s="23" customFormat="1" x14ac:dyDescent="0.4">
      <c r="A8" s="8">
        <f t="shared" si="1"/>
        <v>45516</v>
      </c>
      <c r="B8" s="67"/>
      <c r="C8" s="64"/>
      <c r="D8" s="11">
        <v>4</v>
      </c>
      <c r="E8" s="12">
        <v>2.09</v>
      </c>
      <c r="F8" s="13">
        <v>1.238</v>
      </c>
      <c r="G8" s="13">
        <f t="shared" si="0"/>
        <v>1.2415</v>
      </c>
      <c r="H8" s="12"/>
      <c r="I8" s="13"/>
      <c r="J8" s="32">
        <v>30</v>
      </c>
      <c r="K8" s="24"/>
      <c r="L8" s="26"/>
    </row>
    <row r="9" spans="1:12" x14ac:dyDescent="0.4">
      <c r="A9" s="8">
        <f t="shared" si="1"/>
        <v>45516</v>
      </c>
      <c r="B9" s="67"/>
      <c r="C9" s="64"/>
      <c r="D9" s="11">
        <v>5</v>
      </c>
      <c r="E9" s="12">
        <v>2.1</v>
      </c>
      <c r="F9" s="13">
        <v>1.232</v>
      </c>
      <c r="G9" s="25">
        <f t="shared" si="0"/>
        <v>1.2355</v>
      </c>
      <c r="H9" s="12"/>
      <c r="I9" s="13"/>
      <c r="J9" s="32">
        <v>30</v>
      </c>
      <c r="K9" s="24"/>
      <c r="L9" s="26"/>
    </row>
    <row r="10" spans="1:12" x14ac:dyDescent="0.4">
      <c r="A10" s="8">
        <f t="shared" si="1"/>
        <v>45516</v>
      </c>
      <c r="B10" s="67"/>
      <c r="C10" s="64"/>
      <c r="D10" s="11">
        <v>6</v>
      </c>
      <c r="E10" s="12">
        <v>2.1</v>
      </c>
      <c r="F10" s="13">
        <v>1.232</v>
      </c>
      <c r="G10" s="13">
        <f t="shared" si="0"/>
        <v>1.2355</v>
      </c>
      <c r="H10" s="12"/>
      <c r="I10" s="13"/>
      <c r="J10" s="32">
        <v>30</v>
      </c>
      <c r="K10" s="24"/>
      <c r="L10" s="26"/>
    </row>
    <row r="11" spans="1:12" x14ac:dyDescent="0.4">
      <c r="A11" s="8">
        <f t="shared" si="1"/>
        <v>45516</v>
      </c>
      <c r="B11" s="67"/>
      <c r="C11" s="64"/>
      <c r="D11" s="11">
        <v>7</v>
      </c>
      <c r="E11" s="12">
        <v>2.1</v>
      </c>
      <c r="F11" s="13">
        <v>1.2330000000000001</v>
      </c>
      <c r="G11" s="13">
        <f t="shared" si="0"/>
        <v>1.2365000000000002</v>
      </c>
      <c r="H11" s="12"/>
      <c r="I11" s="13"/>
      <c r="J11" s="32">
        <v>30</v>
      </c>
      <c r="K11" s="24"/>
      <c r="L11" s="26"/>
    </row>
    <row r="12" spans="1:12" x14ac:dyDescent="0.4">
      <c r="A12" s="8">
        <f t="shared" si="1"/>
        <v>45516</v>
      </c>
      <c r="B12" s="67"/>
      <c r="C12" s="64"/>
      <c r="D12" s="11">
        <v>8</v>
      </c>
      <c r="E12" s="33">
        <v>2.1</v>
      </c>
      <c r="F12" s="25">
        <v>1.2310000000000001</v>
      </c>
      <c r="G12" s="25">
        <f t="shared" si="0"/>
        <v>1.2345000000000002</v>
      </c>
      <c r="H12" s="33"/>
      <c r="I12" s="25"/>
      <c r="J12" s="32">
        <v>30</v>
      </c>
      <c r="K12" s="24"/>
      <c r="L12" s="26"/>
    </row>
    <row r="13" spans="1:12" x14ac:dyDescent="0.4">
      <c r="A13" s="8">
        <f t="shared" si="1"/>
        <v>45516</v>
      </c>
      <c r="B13" s="67"/>
      <c r="C13" s="64"/>
      <c r="D13" s="11">
        <v>9</v>
      </c>
      <c r="E13" s="12">
        <v>2.09</v>
      </c>
      <c r="F13" s="13">
        <v>1.2390000000000001</v>
      </c>
      <c r="G13" s="13">
        <f t="shared" si="0"/>
        <v>1.2425000000000002</v>
      </c>
      <c r="H13" s="12"/>
      <c r="I13" s="13"/>
      <c r="J13" s="32">
        <v>30</v>
      </c>
      <c r="K13" s="24"/>
      <c r="L13" s="26"/>
    </row>
    <row r="14" spans="1:12" x14ac:dyDescent="0.4">
      <c r="A14" s="8">
        <f t="shared" si="1"/>
        <v>45516</v>
      </c>
      <c r="B14" s="67"/>
      <c r="C14" s="64"/>
      <c r="D14" s="11">
        <v>10</v>
      </c>
      <c r="E14" s="12">
        <v>2.09</v>
      </c>
      <c r="F14" s="13">
        <v>1.238</v>
      </c>
      <c r="G14" s="13">
        <f t="shared" si="0"/>
        <v>1.2415</v>
      </c>
      <c r="H14" s="12"/>
      <c r="I14" s="13"/>
      <c r="J14" s="32">
        <v>30</v>
      </c>
      <c r="K14" s="24"/>
      <c r="L14" s="26"/>
    </row>
    <row r="15" spans="1:12" x14ac:dyDescent="0.4">
      <c r="A15" s="8">
        <f t="shared" si="1"/>
        <v>45516</v>
      </c>
      <c r="B15" s="67"/>
      <c r="C15" s="64"/>
      <c r="D15" s="11">
        <v>11</v>
      </c>
      <c r="E15" s="12">
        <v>2.09</v>
      </c>
      <c r="F15" s="13">
        <v>1.238</v>
      </c>
      <c r="G15" s="13">
        <f t="shared" si="0"/>
        <v>1.2415</v>
      </c>
      <c r="H15" s="12"/>
      <c r="I15" s="13"/>
      <c r="J15" s="32">
        <v>30</v>
      </c>
      <c r="K15" s="24"/>
      <c r="L15" s="26"/>
    </row>
    <row r="16" spans="1:12" x14ac:dyDescent="0.4">
      <c r="A16" s="8">
        <f t="shared" si="1"/>
        <v>45516</v>
      </c>
      <c r="B16" s="67"/>
      <c r="C16" s="64"/>
      <c r="D16" s="11">
        <v>12</v>
      </c>
      <c r="E16" s="12">
        <v>2.09</v>
      </c>
      <c r="F16" s="13">
        <v>1.238</v>
      </c>
      <c r="G16" s="13">
        <f t="shared" si="0"/>
        <v>1.2415</v>
      </c>
      <c r="H16" s="12"/>
      <c r="I16" s="13"/>
      <c r="J16" s="32">
        <v>30</v>
      </c>
      <c r="K16" s="24"/>
      <c r="L16" s="26"/>
    </row>
    <row r="17" spans="1:12" x14ac:dyDescent="0.4">
      <c r="A17" s="8">
        <f t="shared" si="1"/>
        <v>45516</v>
      </c>
      <c r="B17" s="67"/>
      <c r="C17" s="64"/>
      <c r="D17" s="11">
        <v>13</v>
      </c>
      <c r="E17" s="12">
        <v>2.1</v>
      </c>
      <c r="F17" s="13">
        <v>1.244</v>
      </c>
      <c r="G17" s="13">
        <f t="shared" si="0"/>
        <v>1.2475000000000001</v>
      </c>
      <c r="H17" s="12"/>
      <c r="I17" s="13"/>
      <c r="J17" s="32">
        <v>30</v>
      </c>
      <c r="K17" s="24"/>
      <c r="L17" s="26"/>
    </row>
    <row r="18" spans="1:12" x14ac:dyDescent="0.4">
      <c r="A18" s="8">
        <f t="shared" si="1"/>
        <v>45516</v>
      </c>
      <c r="B18" s="67"/>
      <c r="C18" s="64"/>
      <c r="D18" s="11">
        <v>14</v>
      </c>
      <c r="E18" s="12">
        <v>2.1</v>
      </c>
      <c r="F18" s="13">
        <v>1.244</v>
      </c>
      <c r="G18" s="13">
        <f t="shared" si="0"/>
        <v>1.2475000000000001</v>
      </c>
      <c r="H18" s="12"/>
      <c r="I18" s="13"/>
      <c r="J18" s="32">
        <v>30</v>
      </c>
      <c r="K18" s="24"/>
      <c r="L18" s="26"/>
    </row>
    <row r="19" spans="1:12" s="23" customFormat="1" x14ac:dyDescent="0.4">
      <c r="A19" s="8">
        <f t="shared" si="1"/>
        <v>45516</v>
      </c>
      <c r="B19" s="67"/>
      <c r="C19" s="64"/>
      <c r="D19" s="11">
        <v>15</v>
      </c>
      <c r="E19" s="12">
        <v>2.1</v>
      </c>
      <c r="F19" s="13">
        <v>1.2470000000000001</v>
      </c>
      <c r="G19" s="13">
        <f t="shared" si="0"/>
        <v>1.2505000000000002</v>
      </c>
      <c r="H19" s="33"/>
      <c r="I19" s="25"/>
      <c r="J19" s="32">
        <v>30</v>
      </c>
      <c r="K19" s="24"/>
      <c r="L19" s="26"/>
    </row>
    <row r="20" spans="1:12" s="23" customFormat="1" x14ac:dyDescent="0.4">
      <c r="A20" s="8">
        <f t="shared" si="1"/>
        <v>45516</v>
      </c>
      <c r="B20" s="67"/>
      <c r="C20" s="64"/>
      <c r="D20" s="11">
        <v>16</v>
      </c>
      <c r="E20" s="12">
        <v>2.1</v>
      </c>
      <c r="F20" s="13">
        <v>1.244</v>
      </c>
      <c r="G20" s="13">
        <f t="shared" si="0"/>
        <v>1.2475000000000001</v>
      </c>
      <c r="H20" s="33"/>
      <c r="I20" s="25"/>
      <c r="J20" s="32">
        <v>30</v>
      </c>
      <c r="K20" s="24"/>
      <c r="L20" s="26"/>
    </row>
    <row r="21" spans="1:12" s="23" customFormat="1" x14ac:dyDescent="0.4">
      <c r="A21" s="8">
        <f t="shared" si="1"/>
        <v>45516</v>
      </c>
      <c r="B21" s="67"/>
      <c r="C21" s="64"/>
      <c r="D21" s="11">
        <v>17</v>
      </c>
      <c r="E21" s="12">
        <v>2.09</v>
      </c>
      <c r="F21" s="13">
        <v>1.2410000000000001</v>
      </c>
      <c r="G21" s="13">
        <f t="shared" si="0"/>
        <v>1.2445000000000002</v>
      </c>
      <c r="H21" s="33"/>
      <c r="I21" s="25"/>
      <c r="J21" s="32">
        <v>30</v>
      </c>
      <c r="K21" s="24"/>
      <c r="L21" s="26"/>
    </row>
    <row r="22" spans="1:12" s="23" customFormat="1" x14ac:dyDescent="0.4">
      <c r="A22" s="8">
        <f t="shared" si="1"/>
        <v>45516</v>
      </c>
      <c r="B22" s="67"/>
      <c r="C22" s="64"/>
      <c r="D22" s="11">
        <v>18</v>
      </c>
      <c r="E22" s="12">
        <v>2.09</v>
      </c>
      <c r="F22" s="13">
        <v>1.24</v>
      </c>
      <c r="G22" s="13">
        <f t="shared" si="0"/>
        <v>1.2442</v>
      </c>
      <c r="H22" s="33"/>
      <c r="I22" s="25"/>
      <c r="J22" s="32">
        <v>31</v>
      </c>
      <c r="K22" s="24"/>
      <c r="L22" s="26"/>
    </row>
    <row r="23" spans="1:12" s="23" customFormat="1" x14ac:dyDescent="0.4">
      <c r="A23" s="8">
        <f t="shared" si="1"/>
        <v>45516</v>
      </c>
      <c r="B23" s="67"/>
      <c r="C23" s="64"/>
      <c r="D23" s="11">
        <v>19</v>
      </c>
      <c r="E23" s="12">
        <v>2.1</v>
      </c>
      <c r="F23" s="13">
        <v>1.242</v>
      </c>
      <c r="G23" s="13">
        <f t="shared" si="0"/>
        <v>1.2455000000000001</v>
      </c>
      <c r="H23" s="33"/>
      <c r="I23" s="25"/>
      <c r="J23" s="32">
        <v>30</v>
      </c>
      <c r="K23" s="24"/>
      <c r="L23" s="26"/>
    </row>
    <row r="24" spans="1:12" s="23" customFormat="1" x14ac:dyDescent="0.4">
      <c r="A24" s="8">
        <f t="shared" si="1"/>
        <v>45516</v>
      </c>
      <c r="B24" s="67"/>
      <c r="C24" s="64"/>
      <c r="D24" s="11">
        <v>20</v>
      </c>
      <c r="E24" s="12">
        <v>2.1</v>
      </c>
      <c r="F24" s="13">
        <v>1.2470000000000001</v>
      </c>
      <c r="G24" s="13">
        <f t="shared" si="0"/>
        <v>1.2505000000000002</v>
      </c>
      <c r="H24" s="33"/>
      <c r="I24" s="25"/>
      <c r="J24" s="32">
        <v>30</v>
      </c>
      <c r="K24" s="24"/>
      <c r="L24" s="26"/>
    </row>
    <row r="25" spans="1:12" s="23" customFormat="1" x14ac:dyDescent="0.4">
      <c r="A25" s="8">
        <f t="shared" si="1"/>
        <v>45516</v>
      </c>
      <c r="B25" s="67"/>
      <c r="C25" s="64"/>
      <c r="D25" s="11">
        <v>21</v>
      </c>
      <c r="E25" s="12">
        <v>2.1</v>
      </c>
      <c r="F25" s="13">
        <v>1.242</v>
      </c>
      <c r="G25" s="13">
        <f t="shared" si="0"/>
        <v>1.2455000000000001</v>
      </c>
      <c r="H25" s="33"/>
      <c r="I25" s="25"/>
      <c r="J25" s="32">
        <v>30</v>
      </c>
      <c r="K25" s="24"/>
      <c r="L25" s="26"/>
    </row>
    <row r="26" spans="1:12" s="23" customFormat="1" x14ac:dyDescent="0.4">
      <c r="A26" s="8">
        <f t="shared" si="1"/>
        <v>45516</v>
      </c>
      <c r="B26" s="67"/>
      <c r="C26" s="64"/>
      <c r="D26" s="11">
        <v>22</v>
      </c>
      <c r="E26" s="12">
        <v>2.1</v>
      </c>
      <c r="F26" s="13">
        <v>1.2490000000000001</v>
      </c>
      <c r="G26" s="13">
        <f t="shared" si="0"/>
        <v>1.2525000000000002</v>
      </c>
      <c r="H26" s="33"/>
      <c r="I26" s="25"/>
      <c r="J26" s="32">
        <v>30</v>
      </c>
      <c r="K26" s="24"/>
      <c r="L26" s="26"/>
    </row>
    <row r="27" spans="1:12" s="23" customFormat="1" x14ac:dyDescent="0.4">
      <c r="A27" s="8">
        <f t="shared" si="1"/>
        <v>45516</v>
      </c>
      <c r="B27" s="67"/>
      <c r="C27" s="64"/>
      <c r="D27" s="11">
        <v>23</v>
      </c>
      <c r="E27" s="12">
        <v>2.1</v>
      </c>
      <c r="F27" s="13">
        <v>1.244</v>
      </c>
      <c r="G27" s="13">
        <f t="shared" si="0"/>
        <v>1.2475000000000001</v>
      </c>
      <c r="H27" s="33"/>
      <c r="I27" s="25"/>
      <c r="J27" s="32">
        <v>30</v>
      </c>
      <c r="K27" s="24"/>
      <c r="L27" s="26"/>
    </row>
    <row r="28" spans="1:12" s="23" customFormat="1" x14ac:dyDescent="0.4">
      <c r="A28" s="8">
        <f t="shared" si="1"/>
        <v>45516</v>
      </c>
      <c r="B28" s="67"/>
      <c r="C28" s="64"/>
      <c r="D28" s="11">
        <v>24</v>
      </c>
      <c r="E28" s="12">
        <v>2.1</v>
      </c>
      <c r="F28" s="13">
        <v>1.242</v>
      </c>
      <c r="G28" s="13">
        <f t="shared" si="0"/>
        <v>1.2455000000000001</v>
      </c>
      <c r="H28" s="33"/>
      <c r="I28" s="25"/>
      <c r="J28" s="32">
        <v>30</v>
      </c>
      <c r="K28" s="24"/>
      <c r="L28" s="26"/>
    </row>
    <row r="29" spans="1:12" s="23" customFormat="1" x14ac:dyDescent="0.4">
      <c r="A29" s="8">
        <f t="shared" si="1"/>
        <v>45516</v>
      </c>
      <c r="B29" s="67"/>
      <c r="C29" s="64"/>
      <c r="D29" s="11">
        <v>25</v>
      </c>
      <c r="E29" s="12">
        <v>2.1</v>
      </c>
      <c r="F29" s="13">
        <v>1.2410000000000001</v>
      </c>
      <c r="G29" s="13">
        <f t="shared" si="0"/>
        <v>1.2445000000000002</v>
      </c>
      <c r="H29" s="33"/>
      <c r="I29" s="25"/>
      <c r="J29" s="32">
        <v>30</v>
      </c>
      <c r="K29" s="24"/>
      <c r="L29" s="26"/>
    </row>
    <row r="30" spans="1:12" s="23" customFormat="1" x14ac:dyDescent="0.4">
      <c r="A30" s="8">
        <f t="shared" si="1"/>
        <v>45516</v>
      </c>
      <c r="B30" s="67"/>
      <c r="C30" s="64"/>
      <c r="D30" s="11">
        <v>26</v>
      </c>
      <c r="E30" s="12">
        <v>2.1</v>
      </c>
      <c r="F30" s="13">
        <v>1.2410000000000001</v>
      </c>
      <c r="G30" s="13">
        <f t="shared" si="0"/>
        <v>1.2445000000000002</v>
      </c>
      <c r="H30" s="33"/>
      <c r="I30" s="25"/>
      <c r="J30" s="32">
        <v>30</v>
      </c>
      <c r="K30" s="24"/>
      <c r="L30" s="26"/>
    </row>
    <row r="31" spans="1:12" s="23" customFormat="1" x14ac:dyDescent="0.4">
      <c r="A31" s="8">
        <f t="shared" si="1"/>
        <v>45516</v>
      </c>
      <c r="B31" s="67"/>
      <c r="C31" s="64"/>
      <c r="D31" s="11">
        <v>27</v>
      </c>
      <c r="E31" s="12">
        <v>2.1</v>
      </c>
      <c r="F31" s="13">
        <v>1.244</v>
      </c>
      <c r="G31" s="13">
        <f t="shared" si="0"/>
        <v>1.2475000000000001</v>
      </c>
      <c r="H31" s="33"/>
      <c r="I31" s="25"/>
      <c r="J31" s="32">
        <v>30</v>
      </c>
      <c r="K31" s="24"/>
      <c r="L31" s="26"/>
    </row>
    <row r="32" spans="1:12" s="23" customFormat="1" x14ac:dyDescent="0.4">
      <c r="A32" s="8">
        <f t="shared" si="1"/>
        <v>45516</v>
      </c>
      <c r="B32" s="67"/>
      <c r="C32" s="64"/>
      <c r="D32" s="11">
        <v>28</v>
      </c>
      <c r="E32" s="12">
        <v>2.1</v>
      </c>
      <c r="F32" s="13">
        <v>1.2450000000000001</v>
      </c>
      <c r="G32" s="13">
        <f t="shared" si="0"/>
        <v>1.2485000000000002</v>
      </c>
      <c r="H32" s="33"/>
      <c r="I32" s="25"/>
      <c r="J32" s="32">
        <v>30</v>
      </c>
      <c r="K32" s="24"/>
      <c r="L32" s="26"/>
    </row>
    <row r="33" spans="1:14" x14ac:dyDescent="0.4">
      <c r="A33" s="8">
        <f>A19</f>
        <v>45516</v>
      </c>
      <c r="B33" s="67"/>
      <c r="C33" s="64"/>
      <c r="D33" s="11">
        <v>29</v>
      </c>
      <c r="E33" s="12">
        <v>2.1</v>
      </c>
      <c r="F33" s="13">
        <v>1.244</v>
      </c>
      <c r="G33" s="13">
        <f t="shared" si="0"/>
        <v>1.2475000000000001</v>
      </c>
      <c r="H33" s="12"/>
      <c r="I33" s="13"/>
      <c r="J33" s="32">
        <v>30</v>
      </c>
      <c r="K33" s="24"/>
      <c r="L33" s="26"/>
    </row>
    <row r="34" spans="1:14" x14ac:dyDescent="0.4">
      <c r="A34" s="8">
        <f t="shared" si="1"/>
        <v>45516</v>
      </c>
      <c r="B34" s="67"/>
      <c r="C34" s="64"/>
      <c r="D34" s="11">
        <v>30</v>
      </c>
      <c r="E34" s="12">
        <v>2.1</v>
      </c>
      <c r="F34" s="13">
        <v>1.246</v>
      </c>
      <c r="G34" s="13">
        <f t="shared" si="0"/>
        <v>1.2495000000000001</v>
      </c>
      <c r="H34" s="12"/>
      <c r="I34" s="13"/>
      <c r="J34" s="32">
        <v>30</v>
      </c>
      <c r="K34" s="24"/>
      <c r="L34" s="26"/>
    </row>
    <row r="35" spans="1:14" x14ac:dyDescent="0.4">
      <c r="A35" s="8">
        <f t="shared" si="1"/>
        <v>45516</v>
      </c>
      <c r="B35" s="67"/>
      <c r="C35" s="64"/>
      <c r="D35" s="11">
        <v>31</v>
      </c>
      <c r="E35" s="12">
        <v>2.1</v>
      </c>
      <c r="F35" s="13">
        <v>1.2430000000000001</v>
      </c>
      <c r="G35" s="13">
        <f t="shared" si="0"/>
        <v>1.2465000000000002</v>
      </c>
      <c r="H35" s="12"/>
      <c r="I35" s="13"/>
      <c r="J35" s="32">
        <v>30</v>
      </c>
      <c r="K35" s="24"/>
      <c r="L35" s="26"/>
    </row>
    <row r="36" spans="1:14" x14ac:dyDescent="0.4">
      <c r="A36" s="8">
        <f t="shared" si="1"/>
        <v>45516</v>
      </c>
      <c r="B36" s="67"/>
      <c r="C36" s="64"/>
      <c r="D36" s="11">
        <v>32</v>
      </c>
      <c r="E36" s="12">
        <v>2.1</v>
      </c>
      <c r="F36" s="13">
        <v>1.2430000000000001</v>
      </c>
      <c r="G36" s="13">
        <f t="shared" si="0"/>
        <v>1.2465000000000002</v>
      </c>
      <c r="H36" s="12"/>
      <c r="I36" s="13"/>
      <c r="J36" s="32">
        <v>30</v>
      </c>
      <c r="K36" s="24"/>
      <c r="L36" s="26"/>
    </row>
    <row r="37" spans="1:14" x14ac:dyDescent="0.4">
      <c r="A37" s="8">
        <f t="shared" si="1"/>
        <v>45516</v>
      </c>
      <c r="B37" s="67"/>
      <c r="C37" s="64"/>
      <c r="D37" s="11">
        <v>33</v>
      </c>
      <c r="E37" s="12">
        <v>2.1</v>
      </c>
      <c r="F37" s="13">
        <v>1.2450000000000001</v>
      </c>
      <c r="G37" s="13">
        <f t="shared" si="0"/>
        <v>1.2485000000000002</v>
      </c>
      <c r="H37" s="12"/>
      <c r="I37" s="13"/>
      <c r="J37" s="32">
        <v>30</v>
      </c>
      <c r="K37" s="24"/>
      <c r="L37" s="26"/>
    </row>
    <row r="38" spans="1:14" x14ac:dyDescent="0.4">
      <c r="A38" s="8">
        <f t="shared" si="1"/>
        <v>45516</v>
      </c>
      <c r="B38" s="67"/>
      <c r="C38" s="64"/>
      <c r="D38" s="11">
        <v>34</v>
      </c>
      <c r="E38" s="12">
        <v>2.1</v>
      </c>
      <c r="F38" s="13">
        <v>1.244</v>
      </c>
      <c r="G38" s="13">
        <f t="shared" si="0"/>
        <v>1.2475000000000001</v>
      </c>
      <c r="H38" s="12"/>
      <c r="I38" s="13"/>
      <c r="J38" s="32">
        <v>30</v>
      </c>
      <c r="K38" s="24"/>
      <c r="L38" s="26"/>
    </row>
    <row r="39" spans="1:14" x14ac:dyDescent="0.4">
      <c r="A39" s="8">
        <f t="shared" si="1"/>
        <v>45516</v>
      </c>
      <c r="B39" s="67"/>
      <c r="C39" s="64"/>
      <c r="D39" s="11">
        <v>35</v>
      </c>
      <c r="E39" s="12">
        <v>2.1</v>
      </c>
      <c r="F39" s="13">
        <v>1.246</v>
      </c>
      <c r="G39" s="13">
        <f t="shared" si="0"/>
        <v>1.2495000000000001</v>
      </c>
      <c r="H39" s="12"/>
      <c r="I39" s="13"/>
      <c r="J39" s="32">
        <v>30</v>
      </c>
      <c r="K39" s="24"/>
      <c r="L39" s="26"/>
    </row>
    <row r="40" spans="1:14" x14ac:dyDescent="0.4">
      <c r="A40" s="8">
        <f t="shared" si="1"/>
        <v>45516</v>
      </c>
      <c r="B40" s="67"/>
      <c r="C40" s="64"/>
      <c r="D40" s="11">
        <v>36</v>
      </c>
      <c r="E40" s="12">
        <v>2.1</v>
      </c>
      <c r="F40" s="13">
        <v>1.2490000000000001</v>
      </c>
      <c r="G40" s="13">
        <f t="shared" si="0"/>
        <v>1.2525000000000002</v>
      </c>
      <c r="H40" s="12"/>
      <c r="I40" s="13"/>
      <c r="J40" s="32">
        <v>30</v>
      </c>
      <c r="K40" s="24"/>
      <c r="L40" s="26"/>
    </row>
    <row r="41" spans="1:14" x14ac:dyDescent="0.4">
      <c r="A41" s="8">
        <f t="shared" si="1"/>
        <v>45516</v>
      </c>
      <c r="B41" s="67"/>
      <c r="C41" s="64"/>
      <c r="D41" s="11">
        <v>37</v>
      </c>
      <c r="E41" s="12">
        <v>2.1</v>
      </c>
      <c r="F41" s="13">
        <v>1.2450000000000001</v>
      </c>
      <c r="G41" s="13">
        <f t="shared" si="0"/>
        <v>1.2485000000000002</v>
      </c>
      <c r="H41" s="12"/>
      <c r="I41" s="13"/>
      <c r="J41" s="32">
        <v>30</v>
      </c>
      <c r="K41" s="24"/>
      <c r="L41" s="26"/>
    </row>
    <row r="42" spans="1:14" x14ac:dyDescent="0.4">
      <c r="A42" s="8">
        <f>A37</f>
        <v>45516</v>
      </c>
      <c r="B42" s="67"/>
      <c r="C42" s="64"/>
      <c r="D42" s="11">
        <v>38</v>
      </c>
      <c r="E42" s="12">
        <v>2.1</v>
      </c>
      <c r="F42" s="13">
        <v>1.2450000000000001</v>
      </c>
      <c r="G42" s="13">
        <f t="shared" si="0"/>
        <v>1.2485000000000002</v>
      </c>
      <c r="H42" s="12"/>
      <c r="I42" s="13"/>
      <c r="J42" s="32">
        <v>30</v>
      </c>
      <c r="K42" s="24"/>
      <c r="L42" s="26"/>
      <c r="M42" s="28"/>
      <c r="N42" s="26"/>
    </row>
    <row r="43" spans="1:14" x14ac:dyDescent="0.4">
      <c r="A43" s="8">
        <f t="shared" si="1"/>
        <v>45516</v>
      </c>
      <c r="B43" s="67"/>
      <c r="C43" s="64"/>
      <c r="D43" s="11">
        <v>39</v>
      </c>
      <c r="E43" s="12">
        <v>2.1</v>
      </c>
      <c r="F43" s="13">
        <v>1.2450000000000001</v>
      </c>
      <c r="G43" s="13">
        <f t="shared" si="0"/>
        <v>1.2485000000000002</v>
      </c>
      <c r="H43" s="12"/>
      <c r="I43" s="13"/>
      <c r="J43" s="32">
        <v>30</v>
      </c>
      <c r="K43" s="24"/>
      <c r="L43" s="26"/>
      <c r="M43" s="28"/>
      <c r="N43" s="26"/>
    </row>
    <row r="44" spans="1:14" x14ac:dyDescent="0.4">
      <c r="A44" s="8">
        <f t="shared" si="1"/>
        <v>45516</v>
      </c>
      <c r="B44" s="67"/>
      <c r="C44" s="64"/>
      <c r="D44" s="11">
        <v>40</v>
      </c>
      <c r="E44" s="12">
        <v>2.1</v>
      </c>
      <c r="F44" s="13">
        <v>1.2470000000000001</v>
      </c>
      <c r="G44" s="13">
        <f t="shared" si="0"/>
        <v>1.2505000000000002</v>
      </c>
      <c r="H44" s="12"/>
      <c r="I44" s="13"/>
      <c r="J44" s="32">
        <v>30</v>
      </c>
      <c r="K44" s="24"/>
      <c r="L44" s="26"/>
    </row>
    <row r="45" spans="1:14" x14ac:dyDescent="0.4">
      <c r="A45" s="8">
        <f t="shared" si="1"/>
        <v>45516</v>
      </c>
      <c r="B45" s="67"/>
      <c r="C45" s="64"/>
      <c r="D45" s="11">
        <v>41</v>
      </c>
      <c r="E45" s="12">
        <v>2.1</v>
      </c>
      <c r="F45" s="13">
        <v>1.244</v>
      </c>
      <c r="G45" s="13">
        <f t="shared" si="0"/>
        <v>1.2475000000000001</v>
      </c>
      <c r="H45" s="12"/>
      <c r="I45" s="13"/>
      <c r="J45" s="32">
        <v>30</v>
      </c>
      <c r="K45" s="24"/>
      <c r="L45" s="26"/>
    </row>
    <row r="46" spans="1:14" x14ac:dyDescent="0.4">
      <c r="A46" s="8">
        <f>A44</f>
        <v>45516</v>
      </c>
      <c r="B46" s="68"/>
      <c r="C46" s="65"/>
      <c r="D46" s="11">
        <v>42</v>
      </c>
      <c r="E46" s="12">
        <v>2.1</v>
      </c>
      <c r="F46" s="13">
        <v>1.2450000000000001</v>
      </c>
      <c r="G46" s="13">
        <f t="shared" si="0"/>
        <v>1.2485000000000002</v>
      </c>
      <c r="H46" s="12"/>
      <c r="I46" s="13"/>
      <c r="J46" s="32">
        <v>30</v>
      </c>
      <c r="K46" s="24"/>
      <c r="L46" s="26"/>
    </row>
    <row r="47" spans="1:14" ht="7.95" customHeight="1" x14ac:dyDescent="0.4">
      <c r="A47" s="15"/>
      <c r="B47" s="16"/>
      <c r="C47" s="16"/>
      <c r="D47" s="17"/>
      <c r="E47" s="18"/>
      <c r="F47" s="19"/>
      <c r="G47" s="19"/>
      <c r="H47" s="19"/>
      <c r="I47" s="19"/>
      <c r="J47" s="32"/>
      <c r="K47" s="20"/>
    </row>
    <row r="48" spans="1:14" ht="186.6" customHeight="1" x14ac:dyDescent="0.4">
      <c r="A48" s="8" t="s">
        <v>12</v>
      </c>
      <c r="B48" s="59" t="s">
        <v>37</v>
      </c>
      <c r="C48" s="60"/>
      <c r="D48" s="60"/>
      <c r="E48" s="61"/>
      <c r="F48" s="27" t="s">
        <v>16</v>
      </c>
      <c r="G48" s="52"/>
      <c r="H48" s="53"/>
      <c r="I48" s="53"/>
      <c r="J48" s="53"/>
      <c r="K48" s="54"/>
    </row>
    <row r="49" spans="1:11" ht="7.95" customHeight="1" x14ac:dyDescent="0.4"/>
    <row r="50" spans="1:11" ht="172.2" customHeight="1" x14ac:dyDescent="0.4">
      <c r="A50" s="22" t="s">
        <v>8</v>
      </c>
      <c r="B50" s="62"/>
      <c r="C50" s="62"/>
      <c r="D50" s="62"/>
      <c r="E50" s="62"/>
      <c r="F50" s="22" t="s">
        <v>9</v>
      </c>
      <c r="G50" s="55"/>
      <c r="H50" s="56"/>
      <c r="I50" s="56"/>
      <c r="J50" s="56"/>
      <c r="K50" s="73"/>
    </row>
    <row r="51" spans="1:11" x14ac:dyDescent="0.4">
      <c r="A51" s="31"/>
      <c r="B51" s="31"/>
      <c r="C51" s="31"/>
      <c r="D51" s="31"/>
      <c r="E51" s="31"/>
      <c r="F51" s="31"/>
      <c r="G51" s="31"/>
      <c r="H51" s="31"/>
      <c r="I51" s="31"/>
      <c r="J51" s="31"/>
      <c r="K51" s="31"/>
    </row>
    <row r="52" spans="1:11" ht="21.6" customHeight="1" x14ac:dyDescent="0.4">
      <c r="A52" s="31"/>
      <c r="B52" s="31"/>
      <c r="C52" s="31"/>
      <c r="D52" s="31"/>
      <c r="E52" s="31"/>
      <c r="F52" s="31"/>
      <c r="G52" s="31"/>
      <c r="H52" s="31"/>
      <c r="I52" s="31"/>
      <c r="J52" s="31"/>
      <c r="K52" s="31"/>
    </row>
    <row r="53" spans="1:11" x14ac:dyDescent="0.4">
      <c r="A53" s="31"/>
      <c r="B53" s="31"/>
      <c r="C53" s="31"/>
      <c r="D53" s="31"/>
      <c r="E53" s="31"/>
      <c r="F53" s="31"/>
      <c r="G53" s="31"/>
      <c r="H53" s="31"/>
      <c r="I53" s="31"/>
      <c r="J53" s="31"/>
      <c r="K53" s="31"/>
    </row>
    <row r="54" spans="1:11" x14ac:dyDescent="0.4">
      <c r="A54" s="31"/>
      <c r="B54" s="31"/>
      <c r="C54" s="31"/>
      <c r="D54" s="31"/>
      <c r="E54" s="31"/>
      <c r="F54" s="31"/>
      <c r="G54" s="31"/>
      <c r="H54" s="31"/>
      <c r="I54" s="31"/>
      <c r="J54" s="31"/>
      <c r="K54" s="31"/>
    </row>
    <row r="55" spans="1:11" x14ac:dyDescent="0.4">
      <c r="A55" s="31"/>
      <c r="B55" s="31"/>
      <c r="C55" s="31"/>
      <c r="D55" s="31"/>
      <c r="E55" s="31"/>
      <c r="F55" s="31"/>
      <c r="G55" s="31"/>
      <c r="H55" s="31"/>
      <c r="I55" s="31"/>
      <c r="J55" s="31"/>
      <c r="K55" s="31"/>
    </row>
    <row r="56" spans="1:11" x14ac:dyDescent="0.4">
      <c r="A56" s="31"/>
      <c r="B56" s="31"/>
      <c r="C56" s="31"/>
      <c r="D56" s="31"/>
      <c r="E56" s="31"/>
      <c r="F56" s="31"/>
      <c r="G56" s="31"/>
      <c r="H56" s="31"/>
      <c r="I56" s="31"/>
      <c r="J56" s="31"/>
      <c r="K56" s="31"/>
    </row>
    <row r="57" spans="1:11" x14ac:dyDescent="0.4">
      <c r="A57" s="31"/>
      <c r="B57" s="31"/>
      <c r="C57" s="31"/>
      <c r="D57" s="31"/>
      <c r="E57" s="31"/>
      <c r="F57" s="31"/>
      <c r="G57" s="31"/>
      <c r="H57" s="31"/>
      <c r="I57" s="31"/>
      <c r="J57" s="31"/>
      <c r="K57" s="31"/>
    </row>
    <row r="58" spans="1:11" x14ac:dyDescent="0.4">
      <c r="A58" s="31"/>
      <c r="B58" s="31"/>
      <c r="C58" s="31"/>
      <c r="D58" s="31"/>
      <c r="E58" s="31"/>
      <c r="F58" s="31"/>
      <c r="G58" s="31"/>
      <c r="H58" s="31"/>
      <c r="I58" s="31"/>
      <c r="J58" s="31"/>
      <c r="K58" s="31"/>
    </row>
    <row r="59" spans="1:11" x14ac:dyDescent="0.4">
      <c r="A59" s="31"/>
      <c r="B59" s="31"/>
      <c r="C59" s="31"/>
      <c r="D59" s="31"/>
      <c r="E59" s="31"/>
      <c r="F59" s="31"/>
      <c r="G59" s="31"/>
      <c r="H59" s="31"/>
      <c r="I59" s="31"/>
      <c r="J59" s="31"/>
      <c r="K59" s="31"/>
    </row>
    <row r="60" spans="1:11" x14ac:dyDescent="0.4">
      <c r="A60" s="34"/>
      <c r="B60" s="31"/>
      <c r="C60" s="31"/>
      <c r="D60" s="31"/>
      <c r="E60" s="31"/>
      <c r="F60" s="31"/>
      <c r="G60" s="31"/>
      <c r="H60" s="31"/>
      <c r="I60" s="31"/>
      <c r="J60" s="30"/>
      <c r="K60" s="29"/>
    </row>
    <row r="61" spans="1:11" x14ac:dyDescent="0.4">
      <c r="A61" s="35"/>
      <c r="B61" s="29"/>
      <c r="C61" s="29"/>
      <c r="D61" s="29"/>
      <c r="E61" s="36"/>
      <c r="F61" s="30"/>
      <c r="G61" s="30"/>
      <c r="H61" s="30"/>
      <c r="I61" s="30"/>
      <c r="J61" s="30"/>
      <c r="K61" s="29"/>
    </row>
    <row r="62" spans="1:11" x14ac:dyDescent="0.4">
      <c r="A62" s="35"/>
      <c r="B62" s="29"/>
      <c r="C62" s="29"/>
      <c r="D62" s="29"/>
      <c r="E62" s="36"/>
      <c r="F62" s="30"/>
      <c r="G62" s="30"/>
      <c r="H62" s="30"/>
      <c r="I62" s="30"/>
      <c r="J62" s="30"/>
      <c r="K62" s="29"/>
    </row>
    <row r="63" spans="1:11" x14ac:dyDescent="0.4">
      <c r="A63" s="35"/>
      <c r="B63" s="29"/>
      <c r="C63" s="29"/>
      <c r="D63" s="29"/>
      <c r="E63" s="36"/>
      <c r="F63" s="30"/>
      <c r="G63" s="30"/>
      <c r="H63" s="30"/>
      <c r="I63" s="30"/>
      <c r="J63" s="30"/>
      <c r="K63" s="29"/>
    </row>
    <row r="64" spans="1:11" x14ac:dyDescent="0.4">
      <c r="A64" s="35"/>
      <c r="B64" s="29"/>
      <c r="C64" s="29"/>
      <c r="D64" s="29"/>
      <c r="E64" s="36"/>
      <c r="F64" s="30"/>
      <c r="G64" s="30"/>
      <c r="H64" s="30"/>
      <c r="I64" s="30"/>
      <c r="J64" s="30"/>
      <c r="K64" s="29"/>
    </row>
    <row r="65" spans="1:11" x14ac:dyDescent="0.4">
      <c r="A65" s="35"/>
      <c r="B65" s="29"/>
      <c r="C65" s="29"/>
      <c r="D65" s="29"/>
      <c r="E65" s="36"/>
      <c r="F65" s="30"/>
      <c r="G65" s="30"/>
      <c r="H65" s="30"/>
      <c r="I65" s="30"/>
      <c r="J65" s="30"/>
      <c r="K65" s="29"/>
    </row>
    <row r="66" spans="1:11" x14ac:dyDescent="0.4">
      <c r="A66" s="35"/>
      <c r="B66" s="29"/>
      <c r="C66" s="29"/>
      <c r="D66" s="29"/>
      <c r="E66" s="36"/>
      <c r="F66" s="30"/>
      <c r="G66" s="30"/>
      <c r="H66" s="30"/>
      <c r="I66" s="30"/>
      <c r="J66" s="30"/>
      <c r="K66" s="29"/>
    </row>
    <row r="67" spans="1:11" x14ac:dyDescent="0.4">
      <c r="A67" s="35"/>
      <c r="B67" s="29"/>
      <c r="C67" s="29"/>
      <c r="D67" s="29"/>
      <c r="E67" s="36"/>
      <c r="F67" s="30"/>
      <c r="G67" s="30"/>
      <c r="H67" s="30"/>
      <c r="I67" s="30"/>
      <c r="J67" s="30"/>
      <c r="K67" s="29"/>
    </row>
    <row r="68" spans="1:11" x14ac:dyDescent="0.4">
      <c r="A68" s="35"/>
      <c r="B68" s="29"/>
      <c r="C68" s="29"/>
      <c r="D68" s="29"/>
      <c r="E68" s="36"/>
      <c r="F68" s="30"/>
      <c r="G68" s="30"/>
      <c r="H68" s="30"/>
      <c r="I68" s="30"/>
      <c r="J68" s="30"/>
      <c r="K68" s="29"/>
    </row>
  </sheetData>
  <autoFilter ref="A4:K48"/>
  <mergeCells count="8">
    <mergeCell ref="B50:E50"/>
    <mergeCell ref="G50:K50"/>
    <mergeCell ref="D2:E2"/>
    <mergeCell ref="G2:I2"/>
    <mergeCell ref="B5:B46"/>
    <mergeCell ref="C5:C46"/>
    <mergeCell ref="B48:E48"/>
    <mergeCell ref="G48:K48"/>
  </mergeCells>
  <phoneticPr fontId="19"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400톤 대차</vt:lpstr>
      <vt:lpstr>200톤 대차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gbattery</dc:creator>
  <cp:lastModifiedBy>user</cp:lastModifiedBy>
  <dcterms:created xsi:type="dcterms:W3CDTF">2013-07-23T07:01:33Z</dcterms:created>
  <dcterms:modified xsi:type="dcterms:W3CDTF">2024-08-19T08:35:55Z</dcterms:modified>
</cp:coreProperties>
</file>