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430 롯데워터파크\"/>
    </mc:Choice>
  </mc:AlternateContent>
  <bookViews>
    <workbookView xWindow="0" yWindow="0" windowWidth="23040" windowHeight="8265" activeTab="1"/>
  </bookViews>
  <sheets>
    <sheet name="별관 DC전원용" sheetId="6" r:id="rId1"/>
    <sheet name=" 별관 조작전원용" sheetId="5" r:id="rId2"/>
    <sheet name="별관 발전기" sheetId="11" r:id="rId3"/>
  </sheets>
  <definedNames>
    <definedName name="_xlnm._FilterDatabase" localSheetId="1" hidden="1">' 별관 조작전원용'!$A$4:$I$63</definedName>
    <definedName name="_xlnm._FilterDatabase" localSheetId="0" hidden="1">'별관 DC전원용'!$A$4:$I$22</definedName>
    <definedName name="_xlnm._FilterDatabase" localSheetId="2" hidden="1">'별관 발전기'!$A$4:$I$6</definedName>
  </definedNames>
  <calcPr calcId="162913"/>
</workbook>
</file>

<file path=xl/calcChain.xml><?xml version="1.0" encoding="utf-8"?>
<calcChain xmlns="http://schemas.openxmlformats.org/spreadsheetml/2006/main">
  <c r="E60" i="5" l="1"/>
  <c r="F62" i="5" l="1"/>
  <c r="F61" i="5"/>
  <c r="F9" i="11" l="1"/>
  <c r="E9" i="11"/>
  <c r="F8" i="11"/>
  <c r="E8" i="11"/>
  <c r="F7" i="11"/>
  <c r="E7" i="11"/>
  <c r="I6" i="11"/>
  <c r="I5" i="11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6" i="6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F25" i="6"/>
  <c r="E25" i="6"/>
  <c r="F24" i="6"/>
  <c r="E24" i="6"/>
  <c r="F23" i="6"/>
  <c r="E23" i="6"/>
  <c r="I5" i="6"/>
  <c r="I7" i="11" l="1"/>
  <c r="I9" i="11"/>
  <c r="I8" i="11"/>
  <c r="I25" i="6"/>
  <c r="I23" i="6"/>
  <c r="I24" i="6"/>
  <c r="F60" i="5"/>
  <c r="E62" i="5" l="1"/>
  <c r="E61" i="5"/>
  <c r="I6" i="5" l="1"/>
  <c r="I7" i="5"/>
  <c r="I8" i="5"/>
  <c r="I9" i="5"/>
  <c r="I5" i="5"/>
  <c r="I60" i="5" l="1"/>
  <c r="I62" i="5"/>
  <c r="I61" i="5"/>
</calcChain>
</file>

<file path=xl/sharedStrings.xml><?xml version="1.0" encoding="utf-8"?>
<sst xmlns="http://schemas.openxmlformats.org/spreadsheetml/2006/main" count="234" uniqueCount="36">
  <si>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</si>
  <si>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</si>
  <si>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</si>
  <si>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</si>
  <si>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</si>
  <si>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</si>
  <si>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</si>
  <si>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</si>
  <si>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</si>
  <si>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</si>
  <si>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</si>
  <si>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</si>
  <si>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</si>
  <si>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</si>
  <si>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</si>
  <si>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</si>
  <si>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</si>
  <si>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</si>
  <si>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</si>
  <si>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</si>
  <si>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BS</t>
    <phoneticPr fontId="19" type="noConversion"/>
  </si>
  <si>
    <t>내부저항(mΩ)</t>
    <phoneticPr fontId="19" type="noConversion"/>
  </si>
  <si>
    <t>롯데워터파크</t>
    <phoneticPr fontId="19" type="noConversion"/>
  </si>
  <si>
    <t>별관 조작전원용</t>
    <phoneticPr fontId="19" type="noConversion"/>
  </si>
  <si>
    <t>별관 비상전원용</t>
    <phoneticPr fontId="19" type="noConversion"/>
  </si>
  <si>
    <t>ESP150-12</t>
    <phoneticPr fontId="19" type="noConversion"/>
  </si>
  <si>
    <t>내부저항
참고값(mΩ)</t>
    <phoneticPr fontId="19" type="noConversion"/>
  </si>
  <si>
    <t>내부저항 증가율</t>
    <phoneticPr fontId="19" type="noConversion"/>
  </si>
  <si>
    <t>내부저항(mΩ)</t>
    <phoneticPr fontId="19" type="noConversion"/>
  </si>
  <si>
    <t>2020.01.10</t>
    <phoneticPr fontId="19" type="noConversion"/>
  </si>
  <si>
    <t>MSB100</t>
    <phoneticPr fontId="19" type="noConversion"/>
  </si>
  <si>
    <t>2019.12.10</t>
    <phoneticPr fontId="19" type="noConversion"/>
  </si>
  <si>
    <t>별관 발전기</t>
    <phoneticPr fontId="19" type="noConversion"/>
  </si>
  <si>
    <t>HICA200(켈코)</t>
    <phoneticPr fontId="19" type="noConversion"/>
  </si>
  <si>
    <t>2023.09.12</t>
    <phoneticPr fontId="19" type="noConversion"/>
  </si>
  <si>
    <t>심방전으로 측정 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</si>
</sst>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 shrinkToFi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g"/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29584</xdr:colOff>
      <xdr:row>27</xdr:row>
      <xdr:rowOff>116094</xdr:rowOff>
    </xdr:from>
    <xdr:to>
      <xdr:col>2</xdr:col>
      <xdr:colOff>564842</xdr:colOff>
      <xdr:row>27</xdr:row>
      <xdr:rowOff>1788747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80989" y="6416601"/>
          <a:ext cx="1672653" cy="1711876"/>
        </a:xfrm>
        <a:prstGeom prst="rect">
          <a:avLst/>
        </a:prstGeom>
      </xdr:spPr>
    </xdr:pic>
    <xdr:clientData/>
  </xdr:twoCellAnchor>
  <xdr:twoCellAnchor editAs="oneCell">
    <xdr:from>
      <xdr:col>6</xdr:col>
      <xdr:colOff>329294</xdr:colOff>
      <xdr:row>27</xdr:row>
      <xdr:rowOff>93970</xdr:rowOff>
    </xdr:from>
    <xdr:to>
      <xdr:col>8</xdr:col>
      <xdr:colOff>582706</xdr:colOff>
      <xdr:row>27</xdr:row>
      <xdr:rowOff>1557618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5147" y="6414088"/>
          <a:ext cx="2404941" cy="1463648"/>
        </a:xfrm>
        <a:prstGeom prst="rect">
          <a:avLst/>
        </a:prstGeom>
      </xdr:spPr>
    </xdr:pic>
    <xdr:clientData/>
  </xdr:twoCellAnchor>
  <xdr:twoCellAnchor editAs="oneCell">
    <xdr:from>
      <xdr:col>2</xdr:col>
      <xdr:colOff>669793</xdr:colOff>
      <xdr:row>27</xdr:row>
      <xdr:rowOff>109498</xdr:rowOff>
    </xdr:from>
    <xdr:to>
      <xdr:col>4</xdr:col>
      <xdr:colOff>687268</xdr:colOff>
      <xdr:row>27</xdr:row>
      <xdr:rowOff>1826558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8205" y="6429616"/>
          <a:ext cx="1687151" cy="1717060"/>
        </a:xfrm>
        <a:prstGeom prst="rect">
          <a:avLst/>
        </a:prstGeom>
      </xdr:spPr>
    </xdr:pic>
    <xdr:clientData/>
  </xdr:twoCellAnchor>
  <xdr:twoCellAnchor>
    <xdr:from>
      <xdr:col>6</xdr:col>
      <xdr:colOff>672352</xdr:colOff>
      <xdr:row>27</xdr:row>
      <xdr:rowOff>1636058</xdr:rowOff>
    </xdr:from>
    <xdr:to>
      <xdr:col>8</xdr:col>
      <xdr:colOff>235323</xdr:colOff>
      <xdr:row>27</xdr:row>
      <xdr:rowOff>1983440</xdr:rowOff>
    </xdr:to>
    <xdr:sp macro="" textlink="">
      <xdr:nvSpPr>
        <xdr:cNvPr id="5" name="TextBox 4"/>
        <xdr:cNvSpPr txBox="1"/>
      </xdr:nvSpPr>
      <xdr:spPr>
        <a:xfrm>
          <a:off x="6488205" y="7956176"/>
          <a:ext cx="1714500" cy="3473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과방전에 의한 저전압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578671</xdr:colOff>
      <xdr:row>64</xdr:row>
      <xdr:rowOff>93681</xdr:rowOff>
    </xdr:from>
    <xdr:to>
      <xdr:col>3</xdr:col>
      <xdr:colOff>610496</xdr:colOff>
      <xdr:row>64</xdr:row>
      <xdr:rowOff>1967913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870629" y="13716752"/>
          <a:ext cx="1874232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639023</xdr:colOff>
      <xdr:row>64</xdr:row>
      <xdr:rowOff>53180</xdr:rowOff>
    </xdr:from>
    <xdr:to>
      <xdr:col>8</xdr:col>
      <xdr:colOff>682054</xdr:colOff>
      <xdr:row>64</xdr:row>
      <xdr:rowOff>1927412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615040" y="13676251"/>
          <a:ext cx="1874232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403412</xdr:colOff>
      <xdr:row>11</xdr:row>
      <xdr:rowOff>100852</xdr:rowOff>
    </xdr:from>
    <xdr:to>
      <xdr:col>8</xdr:col>
      <xdr:colOff>549089</xdr:colOff>
      <xdr:row>11</xdr:row>
      <xdr:rowOff>1949822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219265" y="3193676"/>
          <a:ext cx="2297206" cy="1848970"/>
        </a:xfrm>
        <a:prstGeom prst="rect">
          <a:avLst/>
        </a:prstGeom>
      </xdr:spPr>
    </xdr:pic>
    <xdr:clientData/>
  </xdr:twoCellAnchor>
  <xdr:twoCellAnchor editAs="oneCell">
    <xdr:from>
      <xdr:col>1</xdr:col>
      <xdr:colOff>807113</xdr:colOff>
      <xdr:row>11</xdr:row>
      <xdr:rowOff>98003</xdr:rowOff>
    </xdr:from>
    <xdr:to>
      <xdr:col>4</xdr:col>
      <xdr:colOff>155379</xdr:colOff>
      <xdr:row>11</xdr:row>
      <xdr:rowOff>2017057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076660" y="3053074"/>
          <a:ext cx="1919054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zoomScale="85" zoomScaleNormal="85" workbookViewId="0">
      <selection activeCell="F6" sqref="F6:F22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5" t="s">
        <v>0</v>
      </c>
      <c r="B2" s="25" t="s">
        <v>25</v>
      </c>
      <c r="C2" s="25" t="s">
        <v>1</v>
      </c>
      <c r="D2" s="32" t="s">
        <v>29</v>
      </c>
      <c r="E2" s="33"/>
      <c r="F2" s="13" t="s">
        <v>5</v>
      </c>
      <c r="G2" s="21" t="s">
        <v>19</v>
      </c>
      <c r="H2" s="25" t="s">
        <v>6</v>
      </c>
      <c r="I2" s="13">
        <v>18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28</v>
      </c>
      <c r="G4" s="18" t="s">
        <v>8</v>
      </c>
      <c r="H4" s="23" t="s">
        <v>26</v>
      </c>
      <c r="I4" s="24" t="s">
        <v>27</v>
      </c>
    </row>
    <row r="5" spans="1:9" x14ac:dyDescent="0.3">
      <c r="A5" s="1">
        <v>45412</v>
      </c>
      <c r="B5" s="4" t="s">
        <v>22</v>
      </c>
      <c r="C5" s="4" t="s">
        <v>24</v>
      </c>
      <c r="D5" s="2">
        <v>1</v>
      </c>
      <c r="E5" s="6">
        <v>3.71</v>
      </c>
      <c r="F5" s="26" t="s">
        <v>35</v>
      </c>
      <c r="G5" s="7">
        <v>24</v>
      </c>
      <c r="H5" s="8">
        <v>2.5</v>
      </c>
      <c r="I5" s="9" t="e">
        <f t="shared" ref="I5:I6" si="0">F5/H5</f>
        <v>#VALUE!</v>
      </c>
    </row>
    <row r="6" spans="1:9" x14ac:dyDescent="0.3">
      <c r="A6" s="1">
        <v>45412</v>
      </c>
      <c r="B6" s="4" t="s">
        <v>22</v>
      </c>
      <c r="C6" s="4" t="s">
        <v>24</v>
      </c>
      <c r="D6" s="2">
        <v>2</v>
      </c>
      <c r="E6" s="6">
        <v>1.1200000000000001</v>
      </c>
      <c r="F6" s="26" t="s">
        <v>35</v>
      </c>
      <c r="G6" s="7">
        <v>24</v>
      </c>
      <c r="H6" s="8">
        <v>2.5</v>
      </c>
      <c r="I6" s="9" t="e">
        <f t="shared" si="0"/>
        <v>#VALUE!</v>
      </c>
    </row>
    <row r="7" spans="1:9" x14ac:dyDescent="0.3">
      <c r="A7" s="1">
        <v>45412</v>
      </c>
      <c r="B7" s="4" t="s">
        <v>22</v>
      </c>
      <c r="C7" s="4" t="s">
        <v>24</v>
      </c>
      <c r="D7" s="2">
        <v>3</v>
      </c>
      <c r="E7" s="6">
        <v>4.34</v>
      </c>
      <c r="F7" s="26" t="s">
        <v>35</v>
      </c>
      <c r="G7" s="7">
        <v>24</v>
      </c>
      <c r="H7" s="8">
        <v>2.5</v>
      </c>
      <c r="I7" s="9" t="e">
        <f t="shared" ref="I7:I22" si="1">F7/H7</f>
        <v>#VALUE!</v>
      </c>
    </row>
    <row r="8" spans="1:9" x14ac:dyDescent="0.3">
      <c r="A8" s="1">
        <v>45412</v>
      </c>
      <c r="B8" s="4" t="s">
        <v>22</v>
      </c>
      <c r="C8" s="4" t="s">
        <v>24</v>
      </c>
      <c r="D8" s="2">
        <v>4</v>
      </c>
      <c r="E8" s="6">
        <v>3.56</v>
      </c>
      <c r="F8" s="26" t="s">
        <v>35</v>
      </c>
      <c r="G8" s="7">
        <v>24</v>
      </c>
      <c r="H8" s="8">
        <v>2.5</v>
      </c>
      <c r="I8" s="9" t="e">
        <f t="shared" si="1"/>
        <v>#VALUE!</v>
      </c>
    </row>
    <row r="9" spans="1:9" x14ac:dyDescent="0.3">
      <c r="A9" s="1">
        <v>45412</v>
      </c>
      <c r="B9" s="4" t="s">
        <v>22</v>
      </c>
      <c r="C9" s="4" t="s">
        <v>24</v>
      </c>
      <c r="D9" s="2">
        <v>5</v>
      </c>
      <c r="E9" s="6">
        <v>3.3</v>
      </c>
      <c r="F9" s="26" t="s">
        <v>35</v>
      </c>
      <c r="G9" s="7">
        <v>24</v>
      </c>
      <c r="H9" s="8">
        <v>2.5</v>
      </c>
      <c r="I9" s="9" t="e">
        <f t="shared" si="1"/>
        <v>#VALUE!</v>
      </c>
    </row>
    <row r="10" spans="1:9" x14ac:dyDescent="0.3">
      <c r="A10" s="1">
        <v>45412</v>
      </c>
      <c r="B10" s="4" t="s">
        <v>22</v>
      </c>
      <c r="C10" s="4" t="s">
        <v>24</v>
      </c>
      <c r="D10" s="2">
        <v>6</v>
      </c>
      <c r="E10" s="6">
        <v>4.18</v>
      </c>
      <c r="F10" s="26" t="s">
        <v>35</v>
      </c>
      <c r="G10" s="7">
        <v>24</v>
      </c>
      <c r="H10" s="8">
        <v>2.5</v>
      </c>
      <c r="I10" s="9" t="e">
        <f t="shared" si="1"/>
        <v>#VALUE!</v>
      </c>
    </row>
    <row r="11" spans="1:9" x14ac:dyDescent="0.3">
      <c r="A11" s="1">
        <v>45412</v>
      </c>
      <c r="B11" s="4" t="s">
        <v>22</v>
      </c>
      <c r="C11" s="4" t="s">
        <v>24</v>
      </c>
      <c r="D11" s="2">
        <v>7</v>
      </c>
      <c r="E11" s="6">
        <v>3.82</v>
      </c>
      <c r="F11" s="26" t="s">
        <v>35</v>
      </c>
      <c r="G11" s="7">
        <v>24</v>
      </c>
      <c r="H11" s="8">
        <v>2.5</v>
      </c>
      <c r="I11" s="9" t="e">
        <f t="shared" si="1"/>
        <v>#VALUE!</v>
      </c>
    </row>
    <row r="12" spans="1:9" x14ac:dyDescent="0.3">
      <c r="A12" s="1">
        <v>45412</v>
      </c>
      <c r="B12" s="4" t="s">
        <v>22</v>
      </c>
      <c r="C12" s="4" t="s">
        <v>24</v>
      </c>
      <c r="D12" s="2">
        <v>8</v>
      </c>
      <c r="E12" s="6">
        <v>2.9</v>
      </c>
      <c r="F12" s="26" t="s">
        <v>35</v>
      </c>
      <c r="G12" s="7">
        <v>24</v>
      </c>
      <c r="H12" s="8">
        <v>2.5</v>
      </c>
      <c r="I12" s="9" t="e">
        <f t="shared" si="1"/>
        <v>#VALUE!</v>
      </c>
    </row>
    <row r="13" spans="1:9" x14ac:dyDescent="0.3">
      <c r="A13" s="1">
        <v>45412</v>
      </c>
      <c r="B13" s="4" t="s">
        <v>22</v>
      </c>
      <c r="C13" s="4" t="s">
        <v>24</v>
      </c>
      <c r="D13" s="2">
        <v>9</v>
      </c>
      <c r="E13" s="6">
        <v>3.64</v>
      </c>
      <c r="F13" s="26" t="s">
        <v>35</v>
      </c>
      <c r="G13" s="7">
        <v>24</v>
      </c>
      <c r="H13" s="8">
        <v>2.5</v>
      </c>
      <c r="I13" s="9" t="e">
        <f t="shared" si="1"/>
        <v>#VALUE!</v>
      </c>
    </row>
    <row r="14" spans="1:9" x14ac:dyDescent="0.3">
      <c r="A14" s="1">
        <v>45412</v>
      </c>
      <c r="B14" s="4" t="s">
        <v>22</v>
      </c>
      <c r="C14" s="4" t="s">
        <v>24</v>
      </c>
      <c r="D14" s="2">
        <v>10</v>
      </c>
      <c r="E14" s="6">
        <v>3.51</v>
      </c>
      <c r="F14" s="26" t="s">
        <v>35</v>
      </c>
      <c r="G14" s="7">
        <v>24</v>
      </c>
      <c r="H14" s="8">
        <v>2.5</v>
      </c>
      <c r="I14" s="9" t="e">
        <f t="shared" si="1"/>
        <v>#VALUE!</v>
      </c>
    </row>
    <row r="15" spans="1:9" x14ac:dyDescent="0.3">
      <c r="A15" s="1">
        <v>45412</v>
      </c>
      <c r="B15" s="4" t="s">
        <v>22</v>
      </c>
      <c r="C15" s="4" t="s">
        <v>24</v>
      </c>
      <c r="D15" s="2">
        <v>11</v>
      </c>
      <c r="E15" s="6">
        <v>3.84</v>
      </c>
      <c r="F15" s="26" t="s">
        <v>35</v>
      </c>
      <c r="G15" s="7">
        <v>24</v>
      </c>
      <c r="H15" s="8">
        <v>2.5</v>
      </c>
      <c r="I15" s="9" t="e">
        <f t="shared" si="1"/>
        <v>#VALUE!</v>
      </c>
    </row>
    <row r="16" spans="1:9" x14ac:dyDescent="0.3">
      <c r="A16" s="1">
        <v>45412</v>
      </c>
      <c r="B16" s="4" t="s">
        <v>22</v>
      </c>
      <c r="C16" s="4" t="s">
        <v>24</v>
      </c>
      <c r="D16" s="2">
        <v>12</v>
      </c>
      <c r="E16" s="6">
        <v>3.85</v>
      </c>
      <c r="F16" s="26" t="s">
        <v>35</v>
      </c>
      <c r="G16" s="7">
        <v>24</v>
      </c>
      <c r="H16" s="8">
        <v>2.5</v>
      </c>
      <c r="I16" s="9" t="e">
        <f t="shared" si="1"/>
        <v>#VALUE!</v>
      </c>
    </row>
    <row r="17" spans="1:9" x14ac:dyDescent="0.3">
      <c r="A17" s="1">
        <v>45412</v>
      </c>
      <c r="B17" s="4" t="s">
        <v>22</v>
      </c>
      <c r="C17" s="4" t="s">
        <v>24</v>
      </c>
      <c r="D17" s="2">
        <v>13</v>
      </c>
      <c r="E17" s="6">
        <v>3.26</v>
      </c>
      <c r="F17" s="26" t="s">
        <v>35</v>
      </c>
      <c r="G17" s="7">
        <v>24</v>
      </c>
      <c r="H17" s="8">
        <v>2.5</v>
      </c>
      <c r="I17" s="9" t="e">
        <f t="shared" si="1"/>
        <v>#VALUE!</v>
      </c>
    </row>
    <row r="18" spans="1:9" x14ac:dyDescent="0.3">
      <c r="A18" s="1">
        <v>45412</v>
      </c>
      <c r="B18" s="4" t="s">
        <v>22</v>
      </c>
      <c r="C18" s="4" t="s">
        <v>24</v>
      </c>
      <c r="D18" s="2">
        <v>14</v>
      </c>
      <c r="E18" s="6">
        <v>3.93</v>
      </c>
      <c r="F18" s="26" t="s">
        <v>35</v>
      </c>
      <c r="G18" s="7">
        <v>24</v>
      </c>
      <c r="H18" s="8">
        <v>2.5</v>
      </c>
      <c r="I18" s="9" t="e">
        <f t="shared" si="1"/>
        <v>#VALUE!</v>
      </c>
    </row>
    <row r="19" spans="1:9" x14ac:dyDescent="0.3">
      <c r="A19" s="1">
        <v>45412</v>
      </c>
      <c r="B19" s="4" t="s">
        <v>22</v>
      </c>
      <c r="C19" s="4" t="s">
        <v>24</v>
      </c>
      <c r="D19" s="2">
        <v>15</v>
      </c>
      <c r="E19" s="6">
        <v>3.51</v>
      </c>
      <c r="F19" s="26" t="s">
        <v>35</v>
      </c>
      <c r="G19" s="7">
        <v>24</v>
      </c>
      <c r="H19" s="8">
        <v>2.5</v>
      </c>
      <c r="I19" s="9" t="e">
        <f t="shared" si="1"/>
        <v>#VALUE!</v>
      </c>
    </row>
    <row r="20" spans="1:9" x14ac:dyDescent="0.3">
      <c r="A20" s="1">
        <v>45412</v>
      </c>
      <c r="B20" s="4" t="s">
        <v>22</v>
      </c>
      <c r="C20" s="4" t="s">
        <v>24</v>
      </c>
      <c r="D20" s="2">
        <v>16</v>
      </c>
      <c r="E20" s="6">
        <v>3.7</v>
      </c>
      <c r="F20" s="26" t="s">
        <v>35</v>
      </c>
      <c r="G20" s="7">
        <v>24</v>
      </c>
      <c r="H20" s="8">
        <v>2.5</v>
      </c>
      <c r="I20" s="9" t="e">
        <f t="shared" si="1"/>
        <v>#VALUE!</v>
      </c>
    </row>
    <row r="21" spans="1:9" x14ac:dyDescent="0.3">
      <c r="A21" s="1">
        <v>45412</v>
      </c>
      <c r="B21" s="4" t="s">
        <v>22</v>
      </c>
      <c r="C21" s="4" t="s">
        <v>24</v>
      </c>
      <c r="D21" s="2">
        <v>17</v>
      </c>
      <c r="E21" s="6">
        <v>4.01</v>
      </c>
      <c r="F21" s="26" t="s">
        <v>35</v>
      </c>
      <c r="G21" s="7">
        <v>24</v>
      </c>
      <c r="H21" s="8">
        <v>2.5</v>
      </c>
      <c r="I21" s="9" t="e">
        <f t="shared" si="1"/>
        <v>#VALUE!</v>
      </c>
    </row>
    <row r="22" spans="1:9" x14ac:dyDescent="0.3">
      <c r="A22" s="1">
        <v>45412</v>
      </c>
      <c r="B22" s="4" t="s">
        <v>22</v>
      </c>
      <c r="C22" s="4" t="s">
        <v>24</v>
      </c>
      <c r="D22" s="2">
        <v>18</v>
      </c>
      <c r="E22" s="6">
        <v>4.13</v>
      </c>
      <c r="F22" s="26" t="s">
        <v>35</v>
      </c>
      <c r="G22" s="7">
        <v>24</v>
      </c>
      <c r="H22" s="8">
        <v>2.5</v>
      </c>
      <c r="I22" s="9" t="e">
        <f t="shared" si="1"/>
        <v>#VALUE!</v>
      </c>
    </row>
    <row r="23" spans="1:9" x14ac:dyDescent="0.3">
      <c r="A23" s="34" t="s">
        <v>15</v>
      </c>
      <c r="B23" s="35"/>
      <c r="C23" s="35"/>
      <c r="D23" s="36"/>
      <c r="E23" s="6">
        <f>AVERAGE(E5:E22)</f>
        <v>3.5727777777777781</v>
      </c>
      <c r="F23" s="6" t="e">
        <f>AVERAGE(F5:F22)</f>
        <v>#DIV/0!</v>
      </c>
      <c r="G23" s="8"/>
      <c r="H23" s="8"/>
      <c r="I23" s="22" t="e">
        <f>AVERAGE(I5:I22)</f>
        <v>#VALUE!</v>
      </c>
    </row>
    <row r="24" spans="1:9" x14ac:dyDescent="0.3">
      <c r="A24" s="34" t="s">
        <v>16</v>
      </c>
      <c r="B24" s="35"/>
      <c r="C24" s="35"/>
      <c r="D24" s="36"/>
      <c r="E24" s="6">
        <f>MAX(E5:E22)</f>
        <v>4.34</v>
      </c>
      <c r="F24" s="6">
        <f>MAX(F5:F22)</f>
        <v>0</v>
      </c>
      <c r="G24" s="7"/>
      <c r="H24" s="8"/>
      <c r="I24" s="22" t="e">
        <f>MAX(I5:I22)</f>
        <v>#VALUE!</v>
      </c>
    </row>
    <row r="25" spans="1:9" x14ac:dyDescent="0.3">
      <c r="A25" s="34" t="s">
        <v>17</v>
      </c>
      <c r="B25" s="35"/>
      <c r="C25" s="35"/>
      <c r="D25" s="36"/>
      <c r="E25" s="6">
        <f>MIN(E5:E22)</f>
        <v>1.1200000000000001</v>
      </c>
      <c r="F25" s="6">
        <f>MIN(F5:F22)</f>
        <v>0</v>
      </c>
      <c r="G25" s="7"/>
      <c r="H25" s="8"/>
      <c r="I25" s="22" t="e">
        <f>MIN(I5:I22)</f>
        <v>#VALUE!</v>
      </c>
    </row>
    <row r="26" spans="1:9" ht="62.45" customHeight="1" x14ac:dyDescent="0.3">
      <c r="A26" s="1" t="s">
        <v>9</v>
      </c>
      <c r="B26" s="37"/>
      <c r="C26" s="28"/>
      <c r="D26" s="28"/>
      <c r="E26" s="29"/>
      <c r="F26" s="5" t="s">
        <v>10</v>
      </c>
      <c r="G26" s="28"/>
      <c r="H26" s="28"/>
      <c r="I26" s="29"/>
    </row>
    <row r="27" spans="1:9" ht="3.75" customHeight="1" x14ac:dyDescent="0.3">
      <c r="H27" s="19"/>
    </row>
    <row r="28" spans="1:9" ht="161.25" customHeight="1" x14ac:dyDescent="0.3">
      <c r="A28" s="5" t="s">
        <v>11</v>
      </c>
      <c r="B28" s="27"/>
      <c r="C28" s="28"/>
      <c r="D28" s="28"/>
      <c r="E28" s="29"/>
      <c r="F28" s="5"/>
      <c r="G28" s="30"/>
      <c r="H28" s="30"/>
      <c r="I28" s="31"/>
    </row>
    <row r="29" spans="1:9" x14ac:dyDescent="0.3">
      <c r="H29" s="19"/>
    </row>
    <row r="30" spans="1:9" x14ac:dyDescent="0.3">
      <c r="H30" s="19"/>
    </row>
    <row r="31" spans="1:9" x14ac:dyDescent="0.3">
      <c r="H31" s="19"/>
    </row>
    <row r="32" spans="1:9" x14ac:dyDescent="0.3">
      <c r="H32" s="19"/>
    </row>
  </sheetData>
  <autoFilter ref="A4:I22"/>
  <mergeCells count="8">
    <mergeCell ref="B28:E28"/>
    <mergeCell ref="G28:I28"/>
    <mergeCell ref="D2:E2"/>
    <mergeCell ref="A23:D23"/>
    <mergeCell ref="A24:D24"/>
    <mergeCell ref="A25:D25"/>
    <mergeCell ref="B26:E26"/>
    <mergeCell ref="G26:I2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9"/>
  <sheetViews>
    <sheetView tabSelected="1" zoomScale="85" zoomScaleNormal="85" workbookViewId="0">
      <selection activeCell="F5" sqref="F5:F59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0" t="s">
        <v>0</v>
      </c>
      <c r="B2" s="20" t="s">
        <v>30</v>
      </c>
      <c r="C2" s="20" t="s">
        <v>1</v>
      </c>
      <c r="D2" s="32" t="s">
        <v>31</v>
      </c>
      <c r="E2" s="33"/>
      <c r="F2" s="13" t="s">
        <v>5</v>
      </c>
      <c r="G2" s="21" t="s">
        <v>19</v>
      </c>
      <c r="H2" s="20" t="s">
        <v>6</v>
      </c>
      <c r="I2" s="13">
        <v>55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21</v>
      </c>
      <c r="G4" s="18" t="s">
        <v>8</v>
      </c>
      <c r="H4" s="23" t="s">
        <v>13</v>
      </c>
      <c r="I4" s="24" t="s">
        <v>14</v>
      </c>
    </row>
    <row r="5" spans="1:9" x14ac:dyDescent="0.3">
      <c r="A5" s="1">
        <v>45412</v>
      </c>
      <c r="B5" s="4" t="s">
        <v>22</v>
      </c>
      <c r="C5" s="4" t="s">
        <v>23</v>
      </c>
      <c r="D5" s="2">
        <v>1</v>
      </c>
      <c r="E5" s="6">
        <v>2.19</v>
      </c>
      <c r="F5" s="6">
        <v>0.72</v>
      </c>
      <c r="G5" s="7">
        <v>24</v>
      </c>
      <c r="H5" s="8">
        <v>0.51</v>
      </c>
      <c r="I5" s="9">
        <f t="shared" ref="I5:I9" si="0">F5/H5</f>
        <v>1.4117647058823528</v>
      </c>
    </row>
    <row r="6" spans="1:9" x14ac:dyDescent="0.3">
      <c r="A6" s="1">
        <v>45412</v>
      </c>
      <c r="B6" s="4" t="s">
        <v>22</v>
      </c>
      <c r="C6" s="4" t="s">
        <v>23</v>
      </c>
      <c r="D6" s="2">
        <v>2</v>
      </c>
      <c r="E6" s="6">
        <v>2.19</v>
      </c>
      <c r="F6" s="6">
        <v>0.78</v>
      </c>
      <c r="G6" s="7">
        <v>24</v>
      </c>
      <c r="H6" s="8">
        <v>0.5</v>
      </c>
      <c r="I6" s="9">
        <f t="shared" si="0"/>
        <v>1.56</v>
      </c>
    </row>
    <row r="7" spans="1:9" x14ac:dyDescent="0.3">
      <c r="A7" s="1">
        <v>45412</v>
      </c>
      <c r="B7" s="4" t="s">
        <v>22</v>
      </c>
      <c r="C7" s="4" t="s">
        <v>23</v>
      </c>
      <c r="D7" s="2">
        <v>3</v>
      </c>
      <c r="E7" s="6">
        <v>2.19</v>
      </c>
      <c r="F7" s="6">
        <v>0.74</v>
      </c>
      <c r="G7" s="7">
        <v>24</v>
      </c>
      <c r="H7" s="8">
        <v>0.5</v>
      </c>
      <c r="I7" s="9">
        <f t="shared" si="0"/>
        <v>1.48</v>
      </c>
    </row>
    <row r="8" spans="1:9" x14ac:dyDescent="0.3">
      <c r="A8" s="1">
        <v>45412</v>
      </c>
      <c r="B8" s="4" t="s">
        <v>22</v>
      </c>
      <c r="C8" s="4" t="s">
        <v>23</v>
      </c>
      <c r="D8" s="2">
        <v>4</v>
      </c>
      <c r="E8" s="6">
        <v>2.2000000000000002</v>
      </c>
      <c r="F8" s="6">
        <v>0.74</v>
      </c>
      <c r="G8" s="7">
        <v>24</v>
      </c>
      <c r="H8" s="8">
        <v>0.5</v>
      </c>
      <c r="I8" s="9">
        <f t="shared" si="0"/>
        <v>1.48</v>
      </c>
    </row>
    <row r="9" spans="1:9" x14ac:dyDescent="0.3">
      <c r="A9" s="1">
        <v>45412</v>
      </c>
      <c r="B9" s="4" t="s">
        <v>22</v>
      </c>
      <c r="C9" s="4" t="s">
        <v>23</v>
      </c>
      <c r="D9" s="2">
        <v>5</v>
      </c>
      <c r="E9" s="6">
        <v>2.2000000000000002</v>
      </c>
      <c r="F9" s="6">
        <v>0.79</v>
      </c>
      <c r="G9" s="7">
        <v>24</v>
      </c>
      <c r="H9" s="8">
        <v>0.5</v>
      </c>
      <c r="I9" s="9">
        <f t="shared" si="0"/>
        <v>1.58</v>
      </c>
    </row>
    <row r="10" spans="1:9" x14ac:dyDescent="0.3">
      <c r="A10" s="1">
        <v>45412</v>
      </c>
      <c r="B10" s="4" t="s">
        <v>22</v>
      </c>
      <c r="C10" s="4" t="s">
        <v>23</v>
      </c>
      <c r="D10" s="2">
        <v>6</v>
      </c>
      <c r="E10" s="6">
        <v>2.2000000000000002</v>
      </c>
      <c r="F10" s="6">
        <v>0.77</v>
      </c>
      <c r="G10" s="7">
        <v>24</v>
      </c>
      <c r="H10" s="8">
        <v>0.5</v>
      </c>
      <c r="I10" s="9">
        <f t="shared" ref="I10:I59" si="1">F10/H10</f>
        <v>1.54</v>
      </c>
    </row>
    <row r="11" spans="1:9" x14ac:dyDescent="0.3">
      <c r="A11" s="1">
        <v>45412</v>
      </c>
      <c r="B11" s="4" t="s">
        <v>22</v>
      </c>
      <c r="C11" s="4" t="s">
        <v>23</v>
      </c>
      <c r="D11" s="2">
        <v>7</v>
      </c>
      <c r="E11" s="6">
        <v>2.19</v>
      </c>
      <c r="F11" s="6">
        <v>0.8</v>
      </c>
      <c r="G11" s="7">
        <v>24</v>
      </c>
      <c r="H11" s="8">
        <v>0.5</v>
      </c>
      <c r="I11" s="9">
        <f t="shared" si="1"/>
        <v>1.6</v>
      </c>
    </row>
    <row r="12" spans="1:9" x14ac:dyDescent="0.3">
      <c r="A12" s="1">
        <v>45412</v>
      </c>
      <c r="B12" s="4" t="s">
        <v>22</v>
      </c>
      <c r="C12" s="4" t="s">
        <v>23</v>
      </c>
      <c r="D12" s="2">
        <v>8</v>
      </c>
      <c r="E12" s="6">
        <v>2.1800000000000002</v>
      </c>
      <c r="F12" s="6">
        <v>0.7</v>
      </c>
      <c r="G12" s="7">
        <v>24</v>
      </c>
      <c r="H12" s="8">
        <v>0.5</v>
      </c>
      <c r="I12" s="9">
        <f t="shared" si="1"/>
        <v>1.4</v>
      </c>
    </row>
    <row r="13" spans="1:9" x14ac:dyDescent="0.3">
      <c r="A13" s="1">
        <v>45412</v>
      </c>
      <c r="B13" s="4" t="s">
        <v>22</v>
      </c>
      <c r="C13" s="4" t="s">
        <v>23</v>
      </c>
      <c r="D13" s="2">
        <v>9</v>
      </c>
      <c r="E13" s="6">
        <v>2.2000000000000002</v>
      </c>
      <c r="F13" s="6">
        <v>0.75</v>
      </c>
      <c r="G13" s="7">
        <v>24</v>
      </c>
      <c r="H13" s="8">
        <v>0.5</v>
      </c>
      <c r="I13" s="9">
        <f t="shared" si="1"/>
        <v>1.5</v>
      </c>
    </row>
    <row r="14" spans="1:9" x14ac:dyDescent="0.3">
      <c r="A14" s="1">
        <v>45412</v>
      </c>
      <c r="B14" s="4" t="s">
        <v>22</v>
      </c>
      <c r="C14" s="4" t="s">
        <v>23</v>
      </c>
      <c r="D14" s="2">
        <v>10</v>
      </c>
      <c r="E14" s="6">
        <v>2.17</v>
      </c>
      <c r="F14" s="6">
        <v>0.87</v>
      </c>
      <c r="G14" s="7">
        <v>24</v>
      </c>
      <c r="H14" s="8">
        <v>0.5</v>
      </c>
      <c r="I14" s="9">
        <f t="shared" si="1"/>
        <v>1.74</v>
      </c>
    </row>
    <row r="15" spans="1:9" x14ac:dyDescent="0.3">
      <c r="A15" s="1">
        <v>45412</v>
      </c>
      <c r="B15" s="4" t="s">
        <v>22</v>
      </c>
      <c r="C15" s="4" t="s">
        <v>23</v>
      </c>
      <c r="D15" s="2">
        <v>11</v>
      </c>
      <c r="E15" s="6">
        <v>2.19</v>
      </c>
      <c r="F15" s="6">
        <v>0.77</v>
      </c>
      <c r="G15" s="7">
        <v>24</v>
      </c>
      <c r="H15" s="8">
        <v>0.5</v>
      </c>
      <c r="I15" s="9">
        <f t="shared" si="1"/>
        <v>1.54</v>
      </c>
    </row>
    <row r="16" spans="1:9" x14ac:dyDescent="0.3">
      <c r="A16" s="1">
        <v>45412</v>
      </c>
      <c r="B16" s="4" t="s">
        <v>22</v>
      </c>
      <c r="C16" s="4" t="s">
        <v>23</v>
      </c>
      <c r="D16" s="2">
        <v>12</v>
      </c>
      <c r="E16" s="6">
        <v>2.19</v>
      </c>
      <c r="F16" s="6">
        <v>0.75</v>
      </c>
      <c r="G16" s="7">
        <v>24</v>
      </c>
      <c r="H16" s="8">
        <v>0.5</v>
      </c>
      <c r="I16" s="9">
        <f t="shared" si="1"/>
        <v>1.5</v>
      </c>
    </row>
    <row r="17" spans="1:9" x14ac:dyDescent="0.3">
      <c r="A17" s="1">
        <v>45412</v>
      </c>
      <c r="B17" s="4" t="s">
        <v>22</v>
      </c>
      <c r="C17" s="4" t="s">
        <v>23</v>
      </c>
      <c r="D17" s="2">
        <v>13</v>
      </c>
      <c r="E17" s="6">
        <v>2.19</v>
      </c>
      <c r="F17" s="6">
        <v>0.8</v>
      </c>
      <c r="G17" s="7">
        <v>24</v>
      </c>
      <c r="H17" s="8">
        <v>0.5</v>
      </c>
      <c r="I17" s="9">
        <f t="shared" si="1"/>
        <v>1.6</v>
      </c>
    </row>
    <row r="18" spans="1:9" x14ac:dyDescent="0.3">
      <c r="A18" s="1">
        <v>45412</v>
      </c>
      <c r="B18" s="4" t="s">
        <v>22</v>
      </c>
      <c r="C18" s="4" t="s">
        <v>23</v>
      </c>
      <c r="D18" s="2">
        <v>14</v>
      </c>
      <c r="E18" s="6">
        <v>2.19</v>
      </c>
      <c r="F18" s="6">
        <v>0.82</v>
      </c>
      <c r="G18" s="7">
        <v>24</v>
      </c>
      <c r="H18" s="8">
        <v>0.5</v>
      </c>
      <c r="I18" s="9">
        <f t="shared" si="1"/>
        <v>1.64</v>
      </c>
    </row>
    <row r="19" spans="1:9" x14ac:dyDescent="0.3">
      <c r="A19" s="1">
        <v>45412</v>
      </c>
      <c r="B19" s="4" t="s">
        <v>22</v>
      </c>
      <c r="C19" s="4" t="s">
        <v>23</v>
      </c>
      <c r="D19" s="2">
        <v>15</v>
      </c>
      <c r="E19" s="6">
        <v>2.19</v>
      </c>
      <c r="F19" s="6">
        <v>0.71</v>
      </c>
      <c r="G19" s="7">
        <v>24</v>
      </c>
      <c r="H19" s="8">
        <v>0.5</v>
      </c>
      <c r="I19" s="9">
        <f t="shared" si="1"/>
        <v>1.42</v>
      </c>
    </row>
    <row r="20" spans="1:9" x14ac:dyDescent="0.3">
      <c r="A20" s="1">
        <v>45412</v>
      </c>
      <c r="B20" s="4" t="s">
        <v>22</v>
      </c>
      <c r="C20" s="4" t="s">
        <v>23</v>
      </c>
      <c r="D20" s="2">
        <v>16</v>
      </c>
      <c r="E20" s="6">
        <v>2.19</v>
      </c>
      <c r="F20" s="6">
        <v>0.78</v>
      </c>
      <c r="G20" s="7">
        <v>24</v>
      </c>
      <c r="H20" s="8">
        <v>0.5</v>
      </c>
      <c r="I20" s="9">
        <f t="shared" si="1"/>
        <v>1.56</v>
      </c>
    </row>
    <row r="21" spans="1:9" x14ac:dyDescent="0.3">
      <c r="A21" s="1">
        <v>45412</v>
      </c>
      <c r="B21" s="4" t="s">
        <v>22</v>
      </c>
      <c r="C21" s="4" t="s">
        <v>23</v>
      </c>
      <c r="D21" s="2">
        <v>17</v>
      </c>
      <c r="E21" s="6">
        <v>2.2000000000000002</v>
      </c>
      <c r="F21" s="6">
        <v>0.73</v>
      </c>
      <c r="G21" s="7">
        <v>24</v>
      </c>
      <c r="H21" s="8">
        <v>0.5</v>
      </c>
      <c r="I21" s="9">
        <f t="shared" si="1"/>
        <v>1.46</v>
      </c>
    </row>
    <row r="22" spans="1:9" x14ac:dyDescent="0.3">
      <c r="A22" s="1">
        <v>45412</v>
      </c>
      <c r="B22" s="4" t="s">
        <v>22</v>
      </c>
      <c r="C22" s="4" t="s">
        <v>23</v>
      </c>
      <c r="D22" s="2">
        <v>18</v>
      </c>
      <c r="E22" s="6">
        <v>2.19</v>
      </c>
      <c r="F22" s="6">
        <v>0.76</v>
      </c>
      <c r="G22" s="7">
        <v>24</v>
      </c>
      <c r="H22" s="8">
        <v>0.5</v>
      </c>
      <c r="I22" s="9">
        <f t="shared" si="1"/>
        <v>1.52</v>
      </c>
    </row>
    <row r="23" spans="1:9" x14ac:dyDescent="0.3">
      <c r="A23" s="1">
        <v>45412</v>
      </c>
      <c r="B23" s="4" t="s">
        <v>22</v>
      </c>
      <c r="C23" s="4" t="s">
        <v>23</v>
      </c>
      <c r="D23" s="2">
        <v>19</v>
      </c>
      <c r="E23" s="6">
        <v>2.2000000000000002</v>
      </c>
      <c r="F23" s="6">
        <v>0.81</v>
      </c>
      <c r="G23" s="7">
        <v>24</v>
      </c>
      <c r="H23" s="8">
        <v>0.5</v>
      </c>
      <c r="I23" s="9">
        <f t="shared" si="1"/>
        <v>1.62</v>
      </c>
    </row>
    <row r="24" spans="1:9" x14ac:dyDescent="0.3">
      <c r="A24" s="1">
        <v>45412</v>
      </c>
      <c r="B24" s="4" t="s">
        <v>22</v>
      </c>
      <c r="C24" s="4" t="s">
        <v>23</v>
      </c>
      <c r="D24" s="2">
        <v>20</v>
      </c>
      <c r="E24" s="6">
        <v>2.19</v>
      </c>
      <c r="F24" s="6">
        <v>0.85</v>
      </c>
      <c r="G24" s="7">
        <v>24</v>
      </c>
      <c r="H24" s="8">
        <v>0.5</v>
      </c>
      <c r="I24" s="9">
        <f t="shared" si="1"/>
        <v>1.7</v>
      </c>
    </row>
    <row r="25" spans="1:9" x14ac:dyDescent="0.3">
      <c r="A25" s="1">
        <v>45412</v>
      </c>
      <c r="B25" s="4" t="s">
        <v>22</v>
      </c>
      <c r="C25" s="4" t="s">
        <v>23</v>
      </c>
      <c r="D25" s="2">
        <v>21</v>
      </c>
      <c r="E25" s="6">
        <v>2.1800000000000002</v>
      </c>
      <c r="F25" s="6">
        <v>0.81</v>
      </c>
      <c r="G25" s="7">
        <v>24</v>
      </c>
      <c r="H25" s="8">
        <v>0.5</v>
      </c>
      <c r="I25" s="9">
        <f t="shared" si="1"/>
        <v>1.62</v>
      </c>
    </row>
    <row r="26" spans="1:9" x14ac:dyDescent="0.3">
      <c r="A26" s="1">
        <v>45412</v>
      </c>
      <c r="B26" s="4" t="s">
        <v>22</v>
      </c>
      <c r="C26" s="4" t="s">
        <v>23</v>
      </c>
      <c r="D26" s="2">
        <v>22</v>
      </c>
      <c r="E26" s="6">
        <v>2.1800000000000002</v>
      </c>
      <c r="F26" s="6">
        <v>0.74</v>
      </c>
      <c r="G26" s="7">
        <v>24</v>
      </c>
      <c r="H26" s="8">
        <v>0.5</v>
      </c>
      <c r="I26" s="9">
        <f t="shared" si="1"/>
        <v>1.48</v>
      </c>
    </row>
    <row r="27" spans="1:9" x14ac:dyDescent="0.3">
      <c r="A27" s="1">
        <v>45412</v>
      </c>
      <c r="B27" s="4" t="s">
        <v>22</v>
      </c>
      <c r="C27" s="4" t="s">
        <v>23</v>
      </c>
      <c r="D27" s="2">
        <v>23</v>
      </c>
      <c r="E27" s="6">
        <v>2.19</v>
      </c>
      <c r="F27" s="6">
        <v>0.74</v>
      </c>
      <c r="G27" s="7">
        <v>24</v>
      </c>
      <c r="H27" s="8">
        <v>0.5</v>
      </c>
      <c r="I27" s="9">
        <f t="shared" si="1"/>
        <v>1.48</v>
      </c>
    </row>
    <row r="28" spans="1:9" x14ac:dyDescent="0.3">
      <c r="A28" s="1">
        <v>45412</v>
      </c>
      <c r="B28" s="4" t="s">
        <v>22</v>
      </c>
      <c r="C28" s="4" t="s">
        <v>23</v>
      </c>
      <c r="D28" s="2">
        <v>24</v>
      </c>
      <c r="E28" s="6">
        <v>2.1800000000000002</v>
      </c>
      <c r="F28" s="6">
        <v>0.74</v>
      </c>
      <c r="G28" s="7">
        <v>24</v>
      </c>
      <c r="H28" s="8">
        <v>0.5</v>
      </c>
      <c r="I28" s="9">
        <f t="shared" si="1"/>
        <v>1.48</v>
      </c>
    </row>
    <row r="29" spans="1:9" x14ac:dyDescent="0.3">
      <c r="A29" s="1">
        <v>45412</v>
      </c>
      <c r="B29" s="4" t="s">
        <v>22</v>
      </c>
      <c r="C29" s="4" t="s">
        <v>23</v>
      </c>
      <c r="D29" s="2">
        <v>25</v>
      </c>
      <c r="E29" s="6">
        <v>2.2000000000000002</v>
      </c>
      <c r="F29" s="6">
        <v>0.74</v>
      </c>
      <c r="G29" s="7">
        <v>24</v>
      </c>
      <c r="H29" s="8">
        <v>0.5</v>
      </c>
      <c r="I29" s="9">
        <f t="shared" si="1"/>
        <v>1.48</v>
      </c>
    </row>
    <row r="30" spans="1:9" x14ac:dyDescent="0.3">
      <c r="A30" s="1">
        <v>45412</v>
      </c>
      <c r="B30" s="4" t="s">
        <v>22</v>
      </c>
      <c r="C30" s="4" t="s">
        <v>23</v>
      </c>
      <c r="D30" s="2">
        <v>26</v>
      </c>
      <c r="E30" s="6">
        <v>2.1800000000000002</v>
      </c>
      <c r="F30" s="6">
        <v>0.73</v>
      </c>
      <c r="G30" s="7">
        <v>24</v>
      </c>
      <c r="H30" s="8">
        <v>0.5</v>
      </c>
      <c r="I30" s="9">
        <f t="shared" si="1"/>
        <v>1.46</v>
      </c>
    </row>
    <row r="31" spans="1:9" x14ac:dyDescent="0.3">
      <c r="A31" s="1">
        <v>45412</v>
      </c>
      <c r="B31" s="4" t="s">
        <v>22</v>
      </c>
      <c r="C31" s="4" t="s">
        <v>23</v>
      </c>
      <c r="D31" s="2">
        <v>27</v>
      </c>
      <c r="E31" s="6">
        <v>2.19</v>
      </c>
      <c r="F31" s="6">
        <v>0.76</v>
      </c>
      <c r="G31" s="7">
        <v>24</v>
      </c>
      <c r="H31" s="8">
        <v>0.5</v>
      </c>
      <c r="I31" s="9">
        <f t="shared" si="1"/>
        <v>1.52</v>
      </c>
    </row>
    <row r="32" spans="1:9" x14ac:dyDescent="0.3">
      <c r="A32" s="1">
        <v>45412</v>
      </c>
      <c r="B32" s="4" t="s">
        <v>22</v>
      </c>
      <c r="C32" s="4" t="s">
        <v>23</v>
      </c>
      <c r="D32" s="2">
        <v>28</v>
      </c>
      <c r="E32" s="6">
        <v>2.16</v>
      </c>
      <c r="F32" s="6">
        <v>0.74</v>
      </c>
      <c r="G32" s="7">
        <v>24</v>
      </c>
      <c r="H32" s="8">
        <v>0.5</v>
      </c>
      <c r="I32" s="9">
        <f t="shared" si="1"/>
        <v>1.48</v>
      </c>
    </row>
    <row r="33" spans="1:9" x14ac:dyDescent="0.3">
      <c r="A33" s="1">
        <v>45412</v>
      </c>
      <c r="B33" s="4" t="s">
        <v>22</v>
      </c>
      <c r="C33" s="4" t="s">
        <v>23</v>
      </c>
      <c r="D33" s="2">
        <v>29</v>
      </c>
      <c r="E33" s="6">
        <v>2.19</v>
      </c>
      <c r="F33" s="6">
        <v>0.74</v>
      </c>
      <c r="G33" s="7">
        <v>24</v>
      </c>
      <c r="H33" s="8">
        <v>0.5</v>
      </c>
      <c r="I33" s="9">
        <f t="shared" si="1"/>
        <v>1.48</v>
      </c>
    </row>
    <row r="34" spans="1:9" x14ac:dyDescent="0.3">
      <c r="A34" s="1">
        <v>45412</v>
      </c>
      <c r="B34" s="4" t="s">
        <v>22</v>
      </c>
      <c r="C34" s="4" t="s">
        <v>23</v>
      </c>
      <c r="D34" s="2">
        <v>30</v>
      </c>
      <c r="E34" s="6">
        <v>2.19</v>
      </c>
      <c r="F34" s="6">
        <v>0.72</v>
      </c>
      <c r="G34" s="7">
        <v>24</v>
      </c>
      <c r="H34" s="8">
        <v>0.5</v>
      </c>
      <c r="I34" s="9">
        <f t="shared" si="1"/>
        <v>1.44</v>
      </c>
    </row>
    <row r="35" spans="1:9" x14ac:dyDescent="0.3">
      <c r="A35" s="1">
        <v>45412</v>
      </c>
      <c r="B35" s="4" t="s">
        <v>22</v>
      </c>
      <c r="C35" s="4" t="s">
        <v>23</v>
      </c>
      <c r="D35" s="2">
        <v>31</v>
      </c>
      <c r="E35" s="6">
        <v>2.2000000000000002</v>
      </c>
      <c r="F35" s="6">
        <v>0.8</v>
      </c>
      <c r="G35" s="7">
        <v>24</v>
      </c>
      <c r="H35" s="8">
        <v>0.5</v>
      </c>
      <c r="I35" s="9">
        <f t="shared" si="1"/>
        <v>1.6</v>
      </c>
    </row>
    <row r="36" spans="1:9" x14ac:dyDescent="0.3">
      <c r="A36" s="1">
        <v>45412</v>
      </c>
      <c r="B36" s="4" t="s">
        <v>22</v>
      </c>
      <c r="C36" s="4" t="s">
        <v>23</v>
      </c>
      <c r="D36" s="2">
        <v>32</v>
      </c>
      <c r="E36" s="6">
        <v>2.19</v>
      </c>
      <c r="F36" s="6">
        <v>0.85</v>
      </c>
      <c r="G36" s="7">
        <v>24</v>
      </c>
      <c r="H36" s="8">
        <v>0.5</v>
      </c>
      <c r="I36" s="9">
        <f t="shared" si="1"/>
        <v>1.7</v>
      </c>
    </row>
    <row r="37" spans="1:9" x14ac:dyDescent="0.3">
      <c r="A37" s="1">
        <v>45412</v>
      </c>
      <c r="B37" s="4" t="s">
        <v>22</v>
      </c>
      <c r="C37" s="4" t="s">
        <v>23</v>
      </c>
      <c r="D37" s="2">
        <v>33</v>
      </c>
      <c r="E37" s="6">
        <v>2.2000000000000002</v>
      </c>
      <c r="F37" s="6">
        <v>0.72</v>
      </c>
      <c r="G37" s="7">
        <v>24</v>
      </c>
      <c r="H37" s="8">
        <v>0.5</v>
      </c>
      <c r="I37" s="9">
        <f t="shared" si="1"/>
        <v>1.44</v>
      </c>
    </row>
    <row r="38" spans="1:9" x14ac:dyDescent="0.3">
      <c r="A38" s="1">
        <v>45412</v>
      </c>
      <c r="B38" s="4" t="s">
        <v>22</v>
      </c>
      <c r="C38" s="4" t="s">
        <v>23</v>
      </c>
      <c r="D38" s="2">
        <v>34</v>
      </c>
      <c r="E38" s="6">
        <v>2.2000000000000002</v>
      </c>
      <c r="F38" s="6">
        <v>0.73</v>
      </c>
      <c r="G38" s="7">
        <v>24</v>
      </c>
      <c r="H38" s="8">
        <v>0.5</v>
      </c>
      <c r="I38" s="9">
        <f t="shared" si="1"/>
        <v>1.46</v>
      </c>
    </row>
    <row r="39" spans="1:9" x14ac:dyDescent="0.3">
      <c r="A39" s="1">
        <v>45412</v>
      </c>
      <c r="B39" s="4" t="s">
        <v>22</v>
      </c>
      <c r="C39" s="4" t="s">
        <v>23</v>
      </c>
      <c r="D39" s="2">
        <v>35</v>
      </c>
      <c r="E39" s="6">
        <v>2.19</v>
      </c>
      <c r="F39" s="6">
        <v>0.76</v>
      </c>
      <c r="G39" s="7">
        <v>24</v>
      </c>
      <c r="H39" s="8">
        <v>0.5</v>
      </c>
      <c r="I39" s="9">
        <f t="shared" si="1"/>
        <v>1.52</v>
      </c>
    </row>
    <row r="40" spans="1:9" x14ac:dyDescent="0.3">
      <c r="A40" s="1">
        <v>45412</v>
      </c>
      <c r="B40" s="4" t="s">
        <v>22</v>
      </c>
      <c r="C40" s="4" t="s">
        <v>23</v>
      </c>
      <c r="D40" s="2">
        <v>36</v>
      </c>
      <c r="E40" s="6">
        <v>2.19</v>
      </c>
      <c r="F40" s="6">
        <v>0.75</v>
      </c>
      <c r="G40" s="7">
        <v>24</v>
      </c>
      <c r="H40" s="8">
        <v>0.5</v>
      </c>
      <c r="I40" s="9">
        <f t="shared" si="1"/>
        <v>1.5</v>
      </c>
    </row>
    <row r="41" spans="1:9" x14ac:dyDescent="0.3">
      <c r="A41" s="1">
        <v>45412</v>
      </c>
      <c r="B41" s="4" t="s">
        <v>22</v>
      </c>
      <c r="C41" s="4" t="s">
        <v>23</v>
      </c>
      <c r="D41" s="2">
        <v>37</v>
      </c>
      <c r="E41" s="6">
        <v>2.2000000000000002</v>
      </c>
      <c r="F41" s="6">
        <v>0.79</v>
      </c>
      <c r="G41" s="7">
        <v>24</v>
      </c>
      <c r="H41" s="8">
        <v>0.5</v>
      </c>
      <c r="I41" s="9">
        <f t="shared" si="1"/>
        <v>1.58</v>
      </c>
    </row>
    <row r="42" spans="1:9" x14ac:dyDescent="0.3">
      <c r="A42" s="1">
        <v>45412</v>
      </c>
      <c r="B42" s="4" t="s">
        <v>22</v>
      </c>
      <c r="C42" s="4" t="s">
        <v>23</v>
      </c>
      <c r="D42" s="2">
        <v>38</v>
      </c>
      <c r="E42" s="6">
        <v>2.2000000000000002</v>
      </c>
      <c r="F42" s="6">
        <v>0.76</v>
      </c>
      <c r="G42" s="7">
        <v>24</v>
      </c>
      <c r="H42" s="8">
        <v>0.5</v>
      </c>
      <c r="I42" s="9">
        <f t="shared" si="1"/>
        <v>1.52</v>
      </c>
    </row>
    <row r="43" spans="1:9" x14ac:dyDescent="0.3">
      <c r="A43" s="1">
        <v>45412</v>
      </c>
      <c r="B43" s="4" t="s">
        <v>22</v>
      </c>
      <c r="C43" s="4" t="s">
        <v>23</v>
      </c>
      <c r="D43" s="2">
        <v>39</v>
      </c>
      <c r="E43" s="6">
        <v>2.2000000000000002</v>
      </c>
      <c r="F43" s="6">
        <v>0.83</v>
      </c>
      <c r="G43" s="7">
        <v>24</v>
      </c>
      <c r="H43" s="8">
        <v>0.5</v>
      </c>
      <c r="I43" s="9">
        <f t="shared" si="1"/>
        <v>1.66</v>
      </c>
    </row>
    <row r="44" spans="1:9" x14ac:dyDescent="0.3">
      <c r="A44" s="1">
        <v>45412</v>
      </c>
      <c r="B44" s="4" t="s">
        <v>22</v>
      </c>
      <c r="C44" s="4" t="s">
        <v>23</v>
      </c>
      <c r="D44" s="2">
        <v>40</v>
      </c>
      <c r="E44" s="6">
        <v>2.2000000000000002</v>
      </c>
      <c r="F44" s="6">
        <v>0.86</v>
      </c>
      <c r="G44" s="7">
        <v>24</v>
      </c>
      <c r="H44" s="8">
        <v>0.5</v>
      </c>
      <c r="I44" s="9">
        <f t="shared" si="1"/>
        <v>1.72</v>
      </c>
    </row>
    <row r="45" spans="1:9" x14ac:dyDescent="0.3">
      <c r="A45" s="1">
        <v>45412</v>
      </c>
      <c r="B45" s="4" t="s">
        <v>22</v>
      </c>
      <c r="C45" s="4" t="s">
        <v>23</v>
      </c>
      <c r="D45" s="2">
        <v>41</v>
      </c>
      <c r="E45" s="6">
        <v>2.19</v>
      </c>
      <c r="F45" s="6">
        <v>0.8</v>
      </c>
      <c r="G45" s="7">
        <v>24</v>
      </c>
      <c r="H45" s="8">
        <v>0.5</v>
      </c>
      <c r="I45" s="9">
        <f t="shared" si="1"/>
        <v>1.6</v>
      </c>
    </row>
    <row r="46" spans="1:9" x14ac:dyDescent="0.3">
      <c r="A46" s="1">
        <v>45412</v>
      </c>
      <c r="B46" s="4" t="s">
        <v>22</v>
      </c>
      <c r="C46" s="4" t="s">
        <v>23</v>
      </c>
      <c r="D46" s="2">
        <v>42</v>
      </c>
      <c r="E46" s="6">
        <v>2.19</v>
      </c>
      <c r="F46" s="6">
        <v>0.77</v>
      </c>
      <c r="G46" s="7">
        <v>24</v>
      </c>
      <c r="H46" s="8">
        <v>0.5</v>
      </c>
      <c r="I46" s="9">
        <f t="shared" si="1"/>
        <v>1.54</v>
      </c>
    </row>
    <row r="47" spans="1:9" x14ac:dyDescent="0.3">
      <c r="A47" s="1">
        <v>45412</v>
      </c>
      <c r="B47" s="4" t="s">
        <v>22</v>
      </c>
      <c r="C47" s="4" t="s">
        <v>23</v>
      </c>
      <c r="D47" s="2">
        <v>43</v>
      </c>
      <c r="E47" s="6">
        <v>2.1800000000000002</v>
      </c>
      <c r="F47" s="6">
        <v>0.79</v>
      </c>
      <c r="G47" s="7">
        <v>24</v>
      </c>
      <c r="H47" s="8">
        <v>0.5</v>
      </c>
      <c r="I47" s="9">
        <f t="shared" si="1"/>
        <v>1.58</v>
      </c>
    </row>
    <row r="48" spans="1:9" x14ac:dyDescent="0.3">
      <c r="A48" s="1">
        <v>45412</v>
      </c>
      <c r="B48" s="4" t="s">
        <v>22</v>
      </c>
      <c r="C48" s="4" t="s">
        <v>23</v>
      </c>
      <c r="D48" s="2">
        <v>44</v>
      </c>
      <c r="E48" s="6">
        <v>2.19</v>
      </c>
      <c r="F48" s="6">
        <v>0.89</v>
      </c>
      <c r="G48" s="7">
        <v>24</v>
      </c>
      <c r="H48" s="8">
        <v>0.5</v>
      </c>
      <c r="I48" s="9">
        <f t="shared" si="1"/>
        <v>1.78</v>
      </c>
    </row>
    <row r="49" spans="1:9" x14ac:dyDescent="0.3">
      <c r="A49" s="1">
        <v>45412</v>
      </c>
      <c r="B49" s="4" t="s">
        <v>22</v>
      </c>
      <c r="C49" s="4" t="s">
        <v>23</v>
      </c>
      <c r="D49" s="2">
        <v>45</v>
      </c>
      <c r="E49" s="6">
        <v>2.19</v>
      </c>
      <c r="F49" s="6">
        <v>0.86</v>
      </c>
      <c r="G49" s="7">
        <v>24</v>
      </c>
      <c r="H49" s="8">
        <v>0.5</v>
      </c>
      <c r="I49" s="9">
        <f t="shared" si="1"/>
        <v>1.72</v>
      </c>
    </row>
    <row r="50" spans="1:9" x14ac:dyDescent="0.3">
      <c r="A50" s="1">
        <v>45412</v>
      </c>
      <c r="B50" s="4" t="s">
        <v>22</v>
      </c>
      <c r="C50" s="4" t="s">
        <v>23</v>
      </c>
      <c r="D50" s="2">
        <v>46</v>
      </c>
      <c r="E50" s="6">
        <v>2.1800000000000002</v>
      </c>
      <c r="F50" s="6">
        <v>0.77</v>
      </c>
      <c r="G50" s="7">
        <v>24</v>
      </c>
      <c r="H50" s="8">
        <v>0.5</v>
      </c>
      <c r="I50" s="9">
        <f t="shared" si="1"/>
        <v>1.54</v>
      </c>
    </row>
    <row r="51" spans="1:9" x14ac:dyDescent="0.3">
      <c r="A51" s="1">
        <v>45412</v>
      </c>
      <c r="B51" s="4" t="s">
        <v>22</v>
      </c>
      <c r="C51" s="4" t="s">
        <v>23</v>
      </c>
      <c r="D51" s="2">
        <v>47</v>
      </c>
      <c r="E51" s="6">
        <v>2.19</v>
      </c>
      <c r="F51" s="6">
        <v>0.83</v>
      </c>
      <c r="G51" s="7">
        <v>24</v>
      </c>
      <c r="H51" s="8">
        <v>0.5</v>
      </c>
      <c r="I51" s="9">
        <f t="shared" si="1"/>
        <v>1.66</v>
      </c>
    </row>
    <row r="52" spans="1:9" x14ac:dyDescent="0.3">
      <c r="A52" s="1">
        <v>45412</v>
      </c>
      <c r="B52" s="4" t="s">
        <v>22</v>
      </c>
      <c r="C52" s="4" t="s">
        <v>23</v>
      </c>
      <c r="D52" s="2">
        <v>48</v>
      </c>
      <c r="E52" s="6">
        <v>2.19</v>
      </c>
      <c r="F52" s="6">
        <v>0.88</v>
      </c>
      <c r="G52" s="7">
        <v>24</v>
      </c>
      <c r="H52" s="8">
        <v>0.5</v>
      </c>
      <c r="I52" s="9">
        <f t="shared" si="1"/>
        <v>1.76</v>
      </c>
    </row>
    <row r="53" spans="1:9" x14ac:dyDescent="0.3">
      <c r="A53" s="1">
        <v>45412</v>
      </c>
      <c r="B53" s="4" t="s">
        <v>22</v>
      </c>
      <c r="C53" s="4" t="s">
        <v>23</v>
      </c>
      <c r="D53" s="2">
        <v>49</v>
      </c>
      <c r="E53" s="6">
        <v>2.2000000000000002</v>
      </c>
      <c r="F53" s="6">
        <v>0.74</v>
      </c>
      <c r="G53" s="7">
        <v>24</v>
      </c>
      <c r="H53" s="8">
        <v>0.5</v>
      </c>
      <c r="I53" s="9">
        <f t="shared" si="1"/>
        <v>1.48</v>
      </c>
    </row>
    <row r="54" spans="1:9" x14ac:dyDescent="0.3">
      <c r="A54" s="1">
        <v>45412</v>
      </c>
      <c r="B54" s="4" t="s">
        <v>22</v>
      </c>
      <c r="C54" s="4" t="s">
        <v>23</v>
      </c>
      <c r="D54" s="2">
        <v>50</v>
      </c>
      <c r="E54" s="6">
        <v>2.19</v>
      </c>
      <c r="F54" s="6">
        <v>0.77</v>
      </c>
      <c r="G54" s="7">
        <v>24</v>
      </c>
      <c r="H54" s="8">
        <v>0.5</v>
      </c>
      <c r="I54" s="9">
        <f t="shared" si="1"/>
        <v>1.54</v>
      </c>
    </row>
    <row r="55" spans="1:9" x14ac:dyDescent="0.3">
      <c r="A55" s="1">
        <v>45412</v>
      </c>
      <c r="B55" s="4" t="s">
        <v>22</v>
      </c>
      <c r="C55" s="4" t="s">
        <v>23</v>
      </c>
      <c r="D55" s="2">
        <v>51</v>
      </c>
      <c r="E55" s="6">
        <v>2.19</v>
      </c>
      <c r="F55" s="6">
        <v>0.8</v>
      </c>
      <c r="G55" s="7">
        <v>24</v>
      </c>
      <c r="H55" s="8">
        <v>0.5</v>
      </c>
      <c r="I55" s="9">
        <f t="shared" si="1"/>
        <v>1.6</v>
      </c>
    </row>
    <row r="56" spans="1:9" x14ac:dyDescent="0.3">
      <c r="A56" s="1">
        <v>45412</v>
      </c>
      <c r="B56" s="4" t="s">
        <v>22</v>
      </c>
      <c r="C56" s="4" t="s">
        <v>23</v>
      </c>
      <c r="D56" s="2">
        <v>52</v>
      </c>
      <c r="E56" s="6">
        <v>2.19</v>
      </c>
      <c r="F56" s="6">
        <v>0.73</v>
      </c>
      <c r="G56" s="7">
        <v>24</v>
      </c>
      <c r="H56" s="8">
        <v>0.5</v>
      </c>
      <c r="I56" s="9">
        <f t="shared" si="1"/>
        <v>1.46</v>
      </c>
    </row>
    <row r="57" spans="1:9" x14ac:dyDescent="0.3">
      <c r="A57" s="1">
        <v>45412</v>
      </c>
      <c r="B57" s="4" t="s">
        <v>22</v>
      </c>
      <c r="C57" s="4" t="s">
        <v>23</v>
      </c>
      <c r="D57" s="2">
        <v>53</v>
      </c>
      <c r="E57" s="6">
        <v>2.17</v>
      </c>
      <c r="F57" s="6">
        <v>0.83</v>
      </c>
      <c r="G57" s="7">
        <v>24</v>
      </c>
      <c r="H57" s="8">
        <v>0.5</v>
      </c>
      <c r="I57" s="9">
        <f t="shared" si="1"/>
        <v>1.66</v>
      </c>
    </row>
    <row r="58" spans="1:9" x14ac:dyDescent="0.3">
      <c r="A58" s="1">
        <v>45412</v>
      </c>
      <c r="B58" s="4" t="s">
        <v>22</v>
      </c>
      <c r="C58" s="4" t="s">
        <v>23</v>
      </c>
      <c r="D58" s="2">
        <v>54</v>
      </c>
      <c r="E58" s="6">
        <v>2.1800000000000002</v>
      </c>
      <c r="F58" s="6">
        <v>0.71</v>
      </c>
      <c r="G58" s="7">
        <v>24</v>
      </c>
      <c r="H58" s="8">
        <v>0.5</v>
      </c>
      <c r="I58" s="9">
        <f t="shared" si="1"/>
        <v>1.42</v>
      </c>
    </row>
    <row r="59" spans="1:9" x14ac:dyDescent="0.3">
      <c r="A59" s="1">
        <v>45412</v>
      </c>
      <c r="B59" s="4" t="s">
        <v>22</v>
      </c>
      <c r="C59" s="4" t="s">
        <v>23</v>
      </c>
      <c r="D59" s="2">
        <v>55</v>
      </c>
      <c r="E59" s="6">
        <v>2.1800000000000002</v>
      </c>
      <c r="F59" s="6">
        <v>0.67</v>
      </c>
      <c r="G59" s="7">
        <v>24</v>
      </c>
      <c r="H59" s="8">
        <v>0.5</v>
      </c>
      <c r="I59" s="9">
        <f t="shared" si="1"/>
        <v>1.34</v>
      </c>
    </row>
    <row r="60" spans="1:9" x14ac:dyDescent="0.3">
      <c r="A60" s="34" t="s">
        <v>15</v>
      </c>
      <c r="B60" s="35"/>
      <c r="C60" s="35"/>
      <c r="D60" s="36"/>
      <c r="E60" s="6">
        <f>AVERAGE(E5:E59)</f>
        <v>2.1898181818181821</v>
      </c>
      <c r="F60" s="6">
        <f>AVERAGE(F5:F59)</f>
        <v>0.77436363636363625</v>
      </c>
      <c r="G60" s="8"/>
      <c r="H60" s="8"/>
      <c r="I60" s="22">
        <f>AVERAGE(I5:I59)</f>
        <v>1.5482139037433154</v>
      </c>
    </row>
    <row r="61" spans="1:9" x14ac:dyDescent="0.3">
      <c r="A61" s="34" t="s">
        <v>16</v>
      </c>
      <c r="B61" s="35"/>
      <c r="C61" s="35"/>
      <c r="D61" s="36"/>
      <c r="E61" s="6">
        <f>MAX(E5:E59)</f>
        <v>2.2000000000000002</v>
      </c>
      <c r="F61" s="6">
        <f>MAX(F5:F59)</f>
        <v>0.89</v>
      </c>
      <c r="G61" s="7"/>
      <c r="H61" s="8"/>
      <c r="I61" s="22">
        <f>MAX(I5:I59)</f>
        <v>1.78</v>
      </c>
    </row>
    <row r="62" spans="1:9" x14ac:dyDescent="0.3">
      <c r="A62" s="34" t="s">
        <v>17</v>
      </c>
      <c r="B62" s="35"/>
      <c r="C62" s="35"/>
      <c r="D62" s="36"/>
      <c r="E62" s="6">
        <f>MIN(E5:E59)</f>
        <v>2.16</v>
      </c>
      <c r="F62" s="6">
        <f>MIN(F5:F59)</f>
        <v>0.67</v>
      </c>
      <c r="G62" s="7"/>
      <c r="H62" s="8"/>
      <c r="I62" s="22">
        <f>MIN(I5:I59)</f>
        <v>1.34</v>
      </c>
    </row>
    <row r="63" spans="1:9" ht="62.45" customHeight="1" x14ac:dyDescent="0.3">
      <c r="A63" s="1" t="s">
        <v>9</v>
      </c>
      <c r="B63" s="37"/>
      <c r="C63" s="28"/>
      <c r="D63" s="28"/>
      <c r="E63" s="29"/>
      <c r="F63" s="5" t="s">
        <v>10</v>
      </c>
      <c r="G63" s="28"/>
      <c r="H63" s="28"/>
      <c r="I63" s="29"/>
    </row>
    <row r="64" spans="1:9" ht="3.75" customHeight="1" x14ac:dyDescent="0.3">
      <c r="H64" s="19"/>
    </row>
    <row r="65" spans="1:9" ht="161.25" customHeight="1" x14ac:dyDescent="0.3">
      <c r="A65" s="5" t="s">
        <v>11</v>
      </c>
      <c r="B65" s="27"/>
      <c r="C65" s="28"/>
      <c r="D65" s="28"/>
      <c r="E65" s="29"/>
      <c r="F65" s="5"/>
      <c r="G65" s="30"/>
      <c r="H65" s="30"/>
      <c r="I65" s="31"/>
    </row>
    <row r="66" spans="1:9" x14ac:dyDescent="0.3">
      <c r="H66" s="19"/>
    </row>
    <row r="67" spans="1:9" x14ac:dyDescent="0.3">
      <c r="H67" s="19"/>
    </row>
    <row r="68" spans="1:9" x14ac:dyDescent="0.3">
      <c r="H68" s="19"/>
    </row>
    <row r="69" spans="1:9" x14ac:dyDescent="0.3">
      <c r="H69" s="19"/>
    </row>
  </sheetData>
  <autoFilter ref="A4:I63"/>
  <mergeCells count="8">
    <mergeCell ref="D2:E2"/>
    <mergeCell ref="B63:E63"/>
    <mergeCell ref="G63:I63"/>
    <mergeCell ref="B65:E65"/>
    <mergeCell ref="G65:I65"/>
    <mergeCell ref="A60:D60"/>
    <mergeCell ref="A61:D61"/>
    <mergeCell ref="A62:D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zoomScale="85" zoomScaleNormal="85" workbookViewId="0">
      <selection activeCell="O12" sqref="O12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5" t="s">
        <v>0</v>
      </c>
      <c r="B2" s="25" t="s">
        <v>33</v>
      </c>
      <c r="C2" s="25" t="s">
        <v>1</v>
      </c>
      <c r="D2" s="32" t="s">
        <v>34</v>
      </c>
      <c r="E2" s="33"/>
      <c r="F2" s="13" t="s">
        <v>5</v>
      </c>
      <c r="G2" s="21" t="s">
        <v>20</v>
      </c>
      <c r="H2" s="25" t="s">
        <v>6</v>
      </c>
      <c r="I2" s="13">
        <v>2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</row>
    <row r="5" spans="1:9" x14ac:dyDescent="0.3">
      <c r="A5" s="1">
        <v>45412</v>
      </c>
      <c r="B5" s="4" t="s">
        <v>22</v>
      </c>
      <c r="C5" s="4" t="s">
        <v>32</v>
      </c>
      <c r="D5" s="2">
        <v>1</v>
      </c>
      <c r="E5" s="6">
        <v>13.14</v>
      </c>
      <c r="F5" s="6">
        <v>3.38</v>
      </c>
      <c r="G5" s="7">
        <v>13</v>
      </c>
      <c r="H5" s="8">
        <v>2.8</v>
      </c>
      <c r="I5" s="9">
        <f t="shared" ref="I5:I6" si="0">F5/H5</f>
        <v>1.2071428571428571</v>
      </c>
    </row>
    <row r="6" spans="1:9" x14ac:dyDescent="0.3">
      <c r="A6" s="1">
        <v>45412</v>
      </c>
      <c r="B6" s="4" t="s">
        <v>22</v>
      </c>
      <c r="C6" s="4" t="s">
        <v>32</v>
      </c>
      <c r="D6" s="2">
        <v>2</v>
      </c>
      <c r="E6" s="6">
        <v>13.18</v>
      </c>
      <c r="F6" s="6">
        <v>3.87</v>
      </c>
      <c r="G6" s="7">
        <v>13</v>
      </c>
      <c r="H6" s="8">
        <v>2.8</v>
      </c>
      <c r="I6" s="9">
        <f t="shared" si="0"/>
        <v>1.3821428571428573</v>
      </c>
    </row>
    <row r="7" spans="1:9" x14ac:dyDescent="0.3">
      <c r="A7" s="34" t="s">
        <v>15</v>
      </c>
      <c r="B7" s="35"/>
      <c r="C7" s="35"/>
      <c r="D7" s="36"/>
      <c r="E7" s="6">
        <f>AVERAGE(E5:E6)</f>
        <v>13.16</v>
      </c>
      <c r="F7" s="6">
        <f>AVERAGE(F5:F6)</f>
        <v>3.625</v>
      </c>
      <c r="G7" s="8"/>
      <c r="H7" s="8"/>
      <c r="I7" s="22">
        <f>AVERAGE(I5:I6)</f>
        <v>1.2946428571428572</v>
      </c>
    </row>
    <row r="8" spans="1:9" x14ac:dyDescent="0.3">
      <c r="A8" s="34" t="s">
        <v>16</v>
      </c>
      <c r="B8" s="35"/>
      <c r="C8" s="35"/>
      <c r="D8" s="36"/>
      <c r="E8" s="6">
        <f>MAX(E5:E6)</f>
        <v>13.18</v>
      </c>
      <c r="F8" s="6">
        <f>MAX(F5:F6)</f>
        <v>3.87</v>
      </c>
      <c r="G8" s="7"/>
      <c r="H8" s="8"/>
      <c r="I8" s="22">
        <f>MAX(I5:I6)</f>
        <v>1.3821428571428573</v>
      </c>
    </row>
    <row r="9" spans="1:9" x14ac:dyDescent="0.3">
      <c r="A9" s="34" t="s">
        <v>17</v>
      </c>
      <c r="B9" s="35"/>
      <c r="C9" s="35"/>
      <c r="D9" s="36"/>
      <c r="E9" s="6">
        <f>MIN(E5:E6)</f>
        <v>13.14</v>
      </c>
      <c r="F9" s="6">
        <f>MIN(F5:F6)</f>
        <v>3.38</v>
      </c>
      <c r="G9" s="7"/>
      <c r="H9" s="8"/>
      <c r="I9" s="22">
        <f>MIN(I5:I6)</f>
        <v>1.2071428571428571</v>
      </c>
    </row>
    <row r="10" spans="1:9" ht="62.45" customHeight="1" x14ac:dyDescent="0.3">
      <c r="A10" s="1" t="s">
        <v>9</v>
      </c>
      <c r="B10" s="37"/>
      <c r="C10" s="28"/>
      <c r="D10" s="28"/>
      <c r="E10" s="29"/>
      <c r="F10" s="5" t="s">
        <v>10</v>
      </c>
      <c r="G10" s="28"/>
      <c r="H10" s="28"/>
      <c r="I10" s="29"/>
    </row>
    <row r="11" spans="1:9" ht="3.75" customHeight="1" x14ac:dyDescent="0.3">
      <c r="H11" s="19"/>
    </row>
    <row r="12" spans="1:9" ht="161.25" customHeight="1" x14ac:dyDescent="0.3">
      <c r="A12" s="5" t="s">
        <v>11</v>
      </c>
      <c r="B12" s="27"/>
      <c r="C12" s="28"/>
      <c r="D12" s="28"/>
      <c r="E12" s="29"/>
      <c r="F12" s="5"/>
      <c r="G12" s="30"/>
      <c r="H12" s="30"/>
      <c r="I12" s="31"/>
    </row>
    <row r="13" spans="1:9" x14ac:dyDescent="0.3">
      <c r="H13" s="19"/>
    </row>
    <row r="14" spans="1:9" x14ac:dyDescent="0.3">
      <c r="H14" s="19"/>
    </row>
    <row r="15" spans="1:9" x14ac:dyDescent="0.3">
      <c r="H15" s="19"/>
    </row>
    <row r="16" spans="1:9" x14ac:dyDescent="0.3">
      <c r="H16" s="19"/>
    </row>
  </sheetData>
  <autoFilter ref="A4:I6"/>
  <mergeCells count="8">
    <mergeCell ref="B12:E12"/>
    <mergeCell ref="G12:I12"/>
    <mergeCell ref="D2:E2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별관 DC전원용</vt:lpstr>
      <vt:lpstr> 별관 조작전원용</vt:lpstr>
      <vt:lpstr>별관 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2024-05-02T06:35:53Z</dcterms:modified>
  <cp:contentStatus/>
</cp:coreProperties>
</file>