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1023  LG U+ 대구효목국사\"/>
    </mc:Choice>
  </mc:AlternateContent>
  <bookViews>
    <workbookView xWindow="0" yWindow="0" windowWidth="23040" windowHeight="6420"/>
  </bookViews>
  <sheets>
    <sheet name="4층 축전지#1" sheetId="11" r:id="rId1"/>
    <sheet name="4층 축전지#2" sheetId="14" r:id="rId2"/>
    <sheet name="3층 축전지 C" sheetId="15" r:id="rId3"/>
    <sheet name="2층 축전지 D" sheetId="16" r:id="rId4"/>
  </sheets>
  <definedNames>
    <definedName name="_xlnm._FilterDatabase" localSheetId="3" hidden="1">'2층 축전지 D'!$A$3:$I$27</definedName>
    <definedName name="_xlnm._FilterDatabase" localSheetId="2" hidden="1">'3층 축전지 C'!$A$3:$I$27</definedName>
    <definedName name="_xlnm._FilterDatabase" localSheetId="0" hidden="1">'4층 축전지#1'!$A$3:$I$27</definedName>
    <definedName name="_xlnm._FilterDatabase" localSheetId="1" hidden="1">'4층 축전지#2'!$A$3:$I$27</definedName>
  </definedNames>
  <calcPr calcId="191029"/>
</workbook>
</file>

<file path=xl/calcChain.xml><?xml version="1.0" encoding="utf-8"?>
<calcChain xmlns="http://schemas.openxmlformats.org/spreadsheetml/2006/main">
  <c r="F30" i="16" l="1"/>
  <c r="E30" i="16"/>
  <c r="F29" i="16"/>
  <c r="E29" i="16"/>
  <c r="F28" i="16"/>
  <c r="E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4" i="16"/>
  <c r="F30" i="15"/>
  <c r="E30" i="15"/>
  <c r="F29" i="15"/>
  <c r="E29" i="15"/>
  <c r="F28" i="15"/>
  <c r="E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F30" i="14"/>
  <c r="E30" i="14"/>
  <c r="F29" i="14"/>
  <c r="E29" i="14"/>
  <c r="F28" i="14"/>
  <c r="E28" i="14"/>
  <c r="I27" i="14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I30" i="16" l="1"/>
  <c r="I28" i="16"/>
  <c r="I29" i="16"/>
  <c r="I30" i="15"/>
  <c r="I29" i="15"/>
  <c r="I28" i="15"/>
  <c r="I30" i="14"/>
  <c r="I28" i="14"/>
  <c r="I29" i="14"/>
  <c r="F30" i="11"/>
  <c r="F29" i="11"/>
  <c r="F28" i="11"/>
  <c r="E30" i="11"/>
  <c r="E29" i="11"/>
  <c r="E28" i="11"/>
  <c r="I27" i="11" l="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30" i="11" l="1"/>
  <c r="I29" i="11"/>
  <c r="I28" i="11"/>
</calcChain>
</file>

<file path=xl/sharedStrings.xml><?xml version="1.0" encoding="utf-8"?>
<sst xmlns="http://schemas.openxmlformats.org/spreadsheetml/2006/main" count="277" uniqueCount="32">
  <si>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</si>
  <si>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</si>
  <si>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</si>
  <si>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</si>
  <si>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</si>
  <si>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</si>
  <si>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</si>
  <si>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</si>
  <si>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</si>
  <si>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</si>
  <si>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</si>
  <si>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</si>
  <si>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</si>
  <si>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</si>
  <si>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</si>
  <si>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</si>
  <si>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</si>
  <si>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</si>
  <si>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BS</t>
    <phoneticPr fontId="19" type="noConversion"/>
  </si>
  <si>
    <t>LG U+</t>
    <phoneticPr fontId="19" type="noConversion"/>
  </si>
  <si>
    <t>대구 효목사옥 4층 #1</t>
    <phoneticPr fontId="19" type="noConversion"/>
  </si>
  <si>
    <t>VGS 1600</t>
    <phoneticPr fontId="19" type="noConversion"/>
  </si>
  <si>
    <r>
      <t>1. VGS 커버 크랙 정기 점검(회/반기)
2. 전지 전압/ 내부저항 :  이상없음
  → 2.23V/EA / 0.59~0.71m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(볼트부 측정)
3. 권장 기대수명 초과로 인한 구매권유(10년 이상 사용)
</t>
    </r>
    <phoneticPr fontId="19" type="noConversion"/>
  </si>
  <si>
    <t>대구 효목사옥 4층 #2</t>
  </si>
  <si>
    <r>
      <t>1. VGS 커버 크랙 정기 점검(회/반기)
2. 전지 전압/ 내부저항 :  이상없음
  → 2.23V/EA / 0.56~0.76m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(볼트부 측정)
3. 권장 기대수명 초과로 인한 구매권유(10년 이상 사용)
</t>
    </r>
    <phoneticPr fontId="19" type="noConversion"/>
  </si>
  <si>
    <t>대구 효목사옥 3층 C</t>
    <phoneticPr fontId="19" type="noConversion"/>
  </si>
  <si>
    <t>VGS 3000</t>
    <phoneticPr fontId="19" type="noConversion"/>
  </si>
  <si>
    <r>
      <t>1. VGS 커버 크랙 정기 점검(회/반기)
2. 전지 전압/ 내부저항 :  이상없음
  → 2.23V/EA / 0.59~0.82m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(볼트부 측정)
3. 권장 기대수명 초과로 인한 구매권유(10년 이상 사용)
</t>
    </r>
    <phoneticPr fontId="19" type="noConversion"/>
  </si>
  <si>
    <t>대구 효목사옥 2층 D</t>
  </si>
  <si>
    <t>VGS 2200</t>
    <phoneticPr fontId="19" type="noConversion"/>
  </si>
  <si>
    <r>
      <t>1. VGS 커버 크랙 정기 점검(회/반기)
2. 전지 전압/ 내부저항 :  이상없음
  → 2.23V/EA / 0.79~0.95m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(볼트부 측정)
3. 권장 기대수명 초과로 인한 구매권유(10년 이상 사용)
</t>
    </r>
    <phoneticPr fontId="19" type="noConversion"/>
  </si>
  <si>
    <t>KDHR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</si>
</sst>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239133</xdr:colOff>
      <xdr:row>31</xdr:row>
      <xdr:rowOff>2321523</xdr:rowOff>
    </xdr:from>
    <xdr:to>
      <xdr:col>8</xdr:col>
      <xdr:colOff>685686</xdr:colOff>
      <xdr:row>32</xdr:row>
      <xdr:rowOff>138281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A27FEBCC-B1E8-4BE1-96EE-A9309C699CC8}"/>
            </a:ext>
          </a:extLst>
        </xdr:cNvPr>
        <xdr:cNvSpPr txBox="1"/>
      </xdr:nvSpPr>
      <xdr:spPr>
        <a:xfrm>
          <a:off x="7556574" y="19522552"/>
          <a:ext cx="1746436" cy="41652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11</xdr:col>
      <xdr:colOff>0</xdr:colOff>
      <xdr:row>30</xdr:row>
      <xdr:rowOff>0</xdr:rowOff>
    </xdr:from>
    <xdr:to>
      <xdr:col>11</xdr:col>
      <xdr:colOff>304800</xdr:colOff>
      <xdr:row>30</xdr:row>
      <xdr:rowOff>304800</xdr:rowOff>
    </xdr:to>
    <xdr:sp macro="" textlink="">
      <xdr:nvSpPr>
        <xdr:cNvPr id="1025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D5A13FA7-1878-4E38-9911-3B4BF90326B3}"/>
            </a:ext>
          </a:extLst>
        </xdr:cNvPr>
        <xdr:cNvSpPr>
          <a:spLocks noChangeAspect="1" noChangeArrowheads="1"/>
        </xdr:cNvSpPr>
      </xdr:nvSpPr>
      <xdr:spPr bwMode="auto">
        <a:xfrm>
          <a:off x="11818620" y="849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524771</xdr:colOff>
      <xdr:row>31</xdr:row>
      <xdr:rowOff>683559</xdr:rowOff>
    </xdr:from>
    <xdr:to>
      <xdr:col>8</xdr:col>
      <xdr:colOff>1365212</xdr:colOff>
      <xdr:row>31</xdr:row>
      <xdr:rowOff>2037566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A60820F-D219-4720-81F5-3D22DB158EF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83" t="74674" r="27991" b="20294"/>
        <a:stretch/>
      </xdr:blipFill>
      <xdr:spPr>
        <a:xfrm>
          <a:off x="7225889" y="9816353"/>
          <a:ext cx="2991970" cy="1354007"/>
        </a:xfrm>
        <a:prstGeom prst="rect">
          <a:avLst/>
        </a:prstGeom>
      </xdr:spPr>
    </xdr:pic>
    <xdr:clientData/>
  </xdr:twoCellAnchor>
  <xdr:twoCellAnchor editAs="oneCell">
    <xdr:from>
      <xdr:col>1</xdr:col>
      <xdr:colOff>675510</xdr:colOff>
      <xdr:row>31</xdr:row>
      <xdr:rowOff>106568</xdr:rowOff>
    </xdr:from>
    <xdr:to>
      <xdr:col>3</xdr:col>
      <xdr:colOff>563937</xdr:colOff>
      <xdr:row>31</xdr:row>
      <xdr:rowOff>2325334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7B178448-B638-472E-8A49-0CE524969B7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3450"/>
        <a:stretch/>
      </xdr:blipFill>
      <xdr:spPr>
        <a:xfrm>
          <a:off x="1807304" y="9239362"/>
          <a:ext cx="2936427" cy="221876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239133</xdr:colOff>
      <xdr:row>31</xdr:row>
      <xdr:rowOff>2321523</xdr:rowOff>
    </xdr:from>
    <xdr:to>
      <xdr:col>8</xdr:col>
      <xdr:colOff>685686</xdr:colOff>
      <xdr:row>32</xdr:row>
      <xdr:rowOff>138281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1F57F12-C997-47CC-B26E-5BA449DB9EA3}"/>
            </a:ext>
          </a:extLst>
        </xdr:cNvPr>
        <xdr:cNvSpPr txBox="1"/>
      </xdr:nvSpPr>
      <xdr:spPr>
        <a:xfrm>
          <a:off x="7784838" y="11322648"/>
          <a:ext cx="1740048" cy="41327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11</xdr:col>
      <xdr:colOff>0</xdr:colOff>
      <xdr:row>30</xdr:row>
      <xdr:rowOff>0</xdr:rowOff>
    </xdr:from>
    <xdr:to>
      <xdr:col>11</xdr:col>
      <xdr:colOff>304800</xdr:colOff>
      <xdr:row>30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B920E873-4B5B-441D-BBDD-7F2004A38DA3}"/>
            </a:ext>
          </a:extLst>
        </xdr:cNvPr>
        <xdr:cNvSpPr>
          <a:spLocks noChangeAspect="1" noChangeArrowheads="1"/>
        </xdr:cNvSpPr>
      </xdr:nvSpPr>
      <xdr:spPr bwMode="auto">
        <a:xfrm>
          <a:off x="12049125" y="721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502788</xdr:colOff>
      <xdr:row>31</xdr:row>
      <xdr:rowOff>261321</xdr:rowOff>
    </xdr:from>
    <xdr:to>
      <xdr:col>8</xdr:col>
      <xdr:colOff>1305309</xdr:colOff>
      <xdr:row>31</xdr:row>
      <xdr:rowOff>2203748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C9A667D-CDB7-4835-AD99-6FF1C2ED94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2681" b="19839"/>
        <a:stretch/>
      </xdr:blipFill>
      <xdr:spPr>
        <a:xfrm>
          <a:off x="7203906" y="9394115"/>
          <a:ext cx="2954050" cy="1942427"/>
        </a:xfrm>
        <a:prstGeom prst="rect">
          <a:avLst/>
        </a:prstGeom>
      </xdr:spPr>
    </xdr:pic>
    <xdr:clientData/>
  </xdr:twoCellAnchor>
  <xdr:twoCellAnchor editAs="oneCell">
    <xdr:from>
      <xdr:col>1</xdr:col>
      <xdr:colOff>777015</xdr:colOff>
      <xdr:row>31</xdr:row>
      <xdr:rowOff>136179</xdr:rowOff>
    </xdr:from>
    <xdr:to>
      <xdr:col>3</xdr:col>
      <xdr:colOff>663537</xdr:colOff>
      <xdr:row>31</xdr:row>
      <xdr:rowOff>2360660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2CE4BF7-344C-48A0-897B-9DCB486578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3450"/>
        <a:stretch/>
      </xdr:blipFill>
      <xdr:spPr>
        <a:xfrm>
          <a:off x="1908809" y="9268973"/>
          <a:ext cx="2934522" cy="222448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239133</xdr:colOff>
      <xdr:row>31</xdr:row>
      <xdr:rowOff>2321523</xdr:rowOff>
    </xdr:from>
    <xdr:to>
      <xdr:col>8</xdr:col>
      <xdr:colOff>685686</xdr:colOff>
      <xdr:row>32</xdr:row>
      <xdr:rowOff>138281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4548D1A-FFDA-460B-AA6C-3DECF6C91A35}"/>
            </a:ext>
          </a:extLst>
        </xdr:cNvPr>
        <xdr:cNvSpPr txBox="1"/>
      </xdr:nvSpPr>
      <xdr:spPr>
        <a:xfrm>
          <a:off x="7784838" y="11322648"/>
          <a:ext cx="1740048" cy="41327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11</xdr:col>
      <xdr:colOff>0</xdr:colOff>
      <xdr:row>30</xdr:row>
      <xdr:rowOff>0</xdr:rowOff>
    </xdr:from>
    <xdr:to>
      <xdr:col>11</xdr:col>
      <xdr:colOff>304800</xdr:colOff>
      <xdr:row>30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FC6922FA-F2DF-4F26-AE75-EF05F4920FDE}"/>
            </a:ext>
          </a:extLst>
        </xdr:cNvPr>
        <xdr:cNvSpPr>
          <a:spLocks noChangeAspect="1" noChangeArrowheads="1"/>
        </xdr:cNvSpPr>
      </xdr:nvSpPr>
      <xdr:spPr bwMode="auto">
        <a:xfrm>
          <a:off x="12049125" y="721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181198</xdr:colOff>
      <xdr:row>31</xdr:row>
      <xdr:rowOff>253925</xdr:rowOff>
    </xdr:from>
    <xdr:to>
      <xdr:col>4</xdr:col>
      <xdr:colOff>511075</xdr:colOff>
      <xdr:row>31</xdr:row>
      <xdr:rowOff>2254288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D33ECF7-3353-4B4E-9FB9-D9938E112A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221" b="14187"/>
        <a:stretch/>
      </xdr:blipFill>
      <xdr:spPr>
        <a:xfrm>
          <a:off x="1312992" y="9386719"/>
          <a:ext cx="4061436" cy="2000363"/>
        </a:xfrm>
        <a:prstGeom prst="rect">
          <a:avLst/>
        </a:prstGeom>
      </xdr:spPr>
    </xdr:pic>
    <xdr:clientData/>
  </xdr:twoCellAnchor>
  <xdr:twoCellAnchor editAs="oneCell">
    <xdr:from>
      <xdr:col>6</xdr:col>
      <xdr:colOff>321386</xdr:colOff>
      <xdr:row>31</xdr:row>
      <xdr:rowOff>982530</xdr:rowOff>
    </xdr:from>
    <xdr:to>
      <xdr:col>8</xdr:col>
      <xdr:colOff>1535207</xdr:colOff>
      <xdr:row>31</xdr:row>
      <xdr:rowOff>1729514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F891B07B-DCA2-4A6E-A823-91BDE9B97BC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825" t="19785" r="30221" b="7741"/>
        <a:stretch/>
      </xdr:blipFill>
      <xdr:spPr>
        <a:xfrm rot="16200000">
          <a:off x="8331687" y="8806141"/>
          <a:ext cx="746984" cy="33653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239133</xdr:colOff>
      <xdr:row>31</xdr:row>
      <xdr:rowOff>2321523</xdr:rowOff>
    </xdr:from>
    <xdr:to>
      <xdr:col>8</xdr:col>
      <xdr:colOff>685686</xdr:colOff>
      <xdr:row>32</xdr:row>
      <xdr:rowOff>138281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7F98FD8-2DC9-4FD3-9B37-3AF0FD8770CB}"/>
            </a:ext>
          </a:extLst>
        </xdr:cNvPr>
        <xdr:cNvSpPr txBox="1"/>
      </xdr:nvSpPr>
      <xdr:spPr>
        <a:xfrm>
          <a:off x="7784838" y="11322648"/>
          <a:ext cx="1740048" cy="41327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11</xdr:col>
      <xdr:colOff>0</xdr:colOff>
      <xdr:row>30</xdr:row>
      <xdr:rowOff>0</xdr:rowOff>
    </xdr:from>
    <xdr:to>
      <xdr:col>11</xdr:col>
      <xdr:colOff>304800</xdr:colOff>
      <xdr:row>30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AAF46C2A-54AB-4367-AA33-F040B53AD73D}"/>
            </a:ext>
          </a:extLst>
        </xdr:cNvPr>
        <xdr:cNvSpPr>
          <a:spLocks noChangeAspect="1" noChangeArrowheads="1"/>
        </xdr:cNvSpPr>
      </xdr:nvSpPr>
      <xdr:spPr bwMode="auto">
        <a:xfrm>
          <a:off x="12049125" y="721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597274</xdr:colOff>
      <xdr:row>31</xdr:row>
      <xdr:rowOff>360494</xdr:rowOff>
    </xdr:from>
    <xdr:to>
      <xdr:col>4</xdr:col>
      <xdr:colOff>171898</xdr:colOff>
      <xdr:row>31</xdr:row>
      <xdr:rowOff>2017060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E6D0B71-930D-4596-B116-A1514DCB45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394" b="32779"/>
        <a:stretch/>
      </xdr:blipFill>
      <xdr:spPr>
        <a:xfrm>
          <a:off x="1729068" y="9493288"/>
          <a:ext cx="3306183" cy="16565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36"/>
  <sheetViews>
    <sheetView tabSelected="1" zoomScale="85" zoomScaleNormal="85" workbookViewId="0">
      <selection activeCell="I5" sqref="I5"/>
    </sheetView>
  </sheetViews>
  <sheetFormatPr defaultColWidth="9" defaultRowHeight="15.75" x14ac:dyDescent="0.3"/>
  <cols>
    <col min="1" max="1" width="14.875" style="1" customWidth="1"/>
    <col min="2" max="2" width="21.125" style="1" bestFit="1" customWidth="1"/>
    <col min="3" max="3" width="18.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54" customHeight="1" thickBot="1" x14ac:dyDescent="0.35">
      <c r="A2" s="7" t="s">
        <v>0</v>
      </c>
      <c r="B2" s="24" t="s">
        <v>21</v>
      </c>
      <c r="C2" s="7" t="s">
        <v>13</v>
      </c>
      <c r="D2" s="31">
        <v>40301</v>
      </c>
      <c r="E2" s="32"/>
      <c r="F2" s="8" t="s">
        <v>4</v>
      </c>
      <c r="G2" s="9" t="s">
        <v>18</v>
      </c>
      <c r="H2" s="7" t="s">
        <v>5</v>
      </c>
      <c r="I2" s="8">
        <v>24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14</v>
      </c>
      <c r="D3" s="10" t="s">
        <v>1</v>
      </c>
      <c r="E3" s="5" t="s">
        <v>2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45953</v>
      </c>
      <c r="B4" s="15" t="s">
        <v>19</v>
      </c>
      <c r="C4" s="15" t="s">
        <v>20</v>
      </c>
      <c r="D4" s="10">
        <v>1</v>
      </c>
      <c r="E4" s="5">
        <v>2.2400000000000002</v>
      </c>
      <c r="F4" s="6">
        <v>0.68</v>
      </c>
      <c r="G4" s="16">
        <v>19</v>
      </c>
      <c r="H4" s="6">
        <v>0.26</v>
      </c>
      <c r="I4" s="17">
        <f>F4/H4</f>
        <v>2.6153846153846154</v>
      </c>
      <c r="J4"/>
      <c r="K4"/>
    </row>
    <row r="5" spans="1:11" ht="16.5" x14ac:dyDescent="0.3">
      <c r="A5" s="14">
        <v>45953</v>
      </c>
      <c r="B5" s="15" t="s">
        <v>19</v>
      </c>
      <c r="C5" s="15" t="s">
        <v>20</v>
      </c>
      <c r="D5" s="10">
        <v>2</v>
      </c>
      <c r="E5" s="5">
        <v>2.2400000000000002</v>
      </c>
      <c r="F5" s="6">
        <v>0.66</v>
      </c>
      <c r="G5" s="16">
        <v>19</v>
      </c>
      <c r="H5" s="6">
        <v>0.26</v>
      </c>
      <c r="I5" s="17">
        <f t="shared" ref="I5:I27" si="0">F5/H5</f>
        <v>2.5384615384615383</v>
      </c>
      <c r="J5"/>
      <c r="K5"/>
    </row>
    <row r="6" spans="1:11" ht="16.5" x14ac:dyDescent="0.3">
      <c r="A6" s="14">
        <v>45953</v>
      </c>
      <c r="B6" s="15" t="s">
        <v>19</v>
      </c>
      <c r="C6" s="15" t="s">
        <v>20</v>
      </c>
      <c r="D6" s="10">
        <v>3</v>
      </c>
      <c r="E6" s="5">
        <v>2.23</v>
      </c>
      <c r="F6" s="6">
        <v>0.61</v>
      </c>
      <c r="G6" s="16">
        <v>19</v>
      </c>
      <c r="H6" s="6">
        <v>0.26</v>
      </c>
      <c r="I6" s="17">
        <f t="shared" si="0"/>
        <v>2.3461538461538458</v>
      </c>
      <c r="J6"/>
      <c r="K6"/>
    </row>
    <row r="7" spans="1:11" ht="16.5" x14ac:dyDescent="0.3">
      <c r="A7" s="14">
        <v>45953</v>
      </c>
      <c r="B7" s="15" t="s">
        <v>19</v>
      </c>
      <c r="C7" s="15" t="s">
        <v>20</v>
      </c>
      <c r="D7" s="10">
        <v>4</v>
      </c>
      <c r="E7" s="5">
        <v>2.2400000000000002</v>
      </c>
      <c r="F7" s="6">
        <v>0.69</v>
      </c>
      <c r="G7" s="16">
        <v>19</v>
      </c>
      <c r="H7" s="6">
        <v>0.26</v>
      </c>
      <c r="I7" s="17">
        <f t="shared" si="0"/>
        <v>2.6538461538461537</v>
      </c>
      <c r="J7"/>
      <c r="K7"/>
    </row>
    <row r="8" spans="1:11" ht="16.5" x14ac:dyDescent="0.3">
      <c r="A8" s="14">
        <v>45953</v>
      </c>
      <c r="B8" s="15" t="s">
        <v>19</v>
      </c>
      <c r="C8" s="15" t="s">
        <v>20</v>
      </c>
      <c r="D8" s="10">
        <v>5</v>
      </c>
      <c r="E8" s="5">
        <v>2.23</v>
      </c>
      <c r="F8" s="6">
        <v>0.61</v>
      </c>
      <c r="G8" s="16">
        <v>19</v>
      </c>
      <c r="H8" s="6">
        <v>0.26</v>
      </c>
      <c r="I8" s="17">
        <f t="shared" si="0"/>
        <v>2.3461538461538458</v>
      </c>
      <c r="J8"/>
      <c r="K8"/>
    </row>
    <row r="9" spans="1:11" ht="16.5" x14ac:dyDescent="0.3">
      <c r="A9" s="14">
        <v>45953</v>
      </c>
      <c r="B9" s="15" t="s">
        <v>19</v>
      </c>
      <c r="C9" s="15" t="s">
        <v>20</v>
      </c>
      <c r="D9" s="10">
        <v>6</v>
      </c>
      <c r="E9" s="5">
        <v>2.23</v>
      </c>
      <c r="F9" s="6">
        <v>0.62</v>
      </c>
      <c r="G9" s="16">
        <v>19</v>
      </c>
      <c r="H9" s="6">
        <v>0.26</v>
      </c>
      <c r="I9" s="17">
        <f t="shared" si="0"/>
        <v>2.3846153846153846</v>
      </c>
      <c r="J9"/>
      <c r="K9"/>
    </row>
    <row r="10" spans="1:11" ht="16.5" x14ac:dyDescent="0.3">
      <c r="A10" s="14">
        <v>45953</v>
      </c>
      <c r="B10" s="15" t="s">
        <v>19</v>
      </c>
      <c r="C10" s="15" t="s">
        <v>20</v>
      </c>
      <c r="D10" s="10">
        <v>7</v>
      </c>
      <c r="E10" s="5">
        <v>2.23</v>
      </c>
      <c r="F10" s="6">
        <v>0.67</v>
      </c>
      <c r="G10" s="16">
        <v>19</v>
      </c>
      <c r="H10" s="6">
        <v>0.26</v>
      </c>
      <c r="I10" s="17">
        <f t="shared" si="0"/>
        <v>2.5769230769230771</v>
      </c>
      <c r="J10"/>
      <c r="K10"/>
    </row>
    <row r="11" spans="1:11" ht="16.5" x14ac:dyDescent="0.3">
      <c r="A11" s="14">
        <v>45953</v>
      </c>
      <c r="B11" s="15" t="s">
        <v>19</v>
      </c>
      <c r="C11" s="15" t="s">
        <v>20</v>
      </c>
      <c r="D11" s="10">
        <v>8</v>
      </c>
      <c r="E11" s="5">
        <v>2.23</v>
      </c>
      <c r="F11" s="6">
        <v>0.63</v>
      </c>
      <c r="G11" s="16">
        <v>19</v>
      </c>
      <c r="H11" s="6">
        <v>0.26</v>
      </c>
      <c r="I11" s="17">
        <f t="shared" si="0"/>
        <v>2.4230769230769229</v>
      </c>
      <c r="J11"/>
      <c r="K11"/>
    </row>
    <row r="12" spans="1:11" ht="16.5" x14ac:dyDescent="0.3">
      <c r="A12" s="14">
        <v>45953</v>
      </c>
      <c r="B12" s="15" t="s">
        <v>19</v>
      </c>
      <c r="C12" s="15" t="s">
        <v>20</v>
      </c>
      <c r="D12" s="10">
        <v>9</v>
      </c>
      <c r="E12" s="5">
        <v>2.23</v>
      </c>
      <c r="F12" s="6">
        <v>0.63</v>
      </c>
      <c r="G12" s="16">
        <v>19</v>
      </c>
      <c r="H12" s="6">
        <v>0.26</v>
      </c>
      <c r="I12" s="17">
        <f t="shared" si="0"/>
        <v>2.4230769230769229</v>
      </c>
      <c r="J12"/>
      <c r="K12"/>
    </row>
    <row r="13" spans="1:11" ht="16.5" x14ac:dyDescent="0.3">
      <c r="A13" s="14">
        <v>45953</v>
      </c>
      <c r="B13" s="15" t="s">
        <v>19</v>
      </c>
      <c r="C13" s="15" t="s">
        <v>20</v>
      </c>
      <c r="D13" s="10">
        <v>10</v>
      </c>
      <c r="E13" s="5">
        <v>2.2200000000000002</v>
      </c>
      <c r="F13" s="6">
        <v>0.61</v>
      </c>
      <c r="G13" s="16">
        <v>19</v>
      </c>
      <c r="H13" s="6">
        <v>0.26</v>
      </c>
      <c r="I13" s="17">
        <f t="shared" si="0"/>
        <v>2.3461538461538458</v>
      </c>
      <c r="J13"/>
      <c r="K13"/>
    </row>
    <row r="14" spans="1:11" ht="16.5" x14ac:dyDescent="0.3">
      <c r="A14" s="14">
        <v>45953</v>
      </c>
      <c r="B14" s="15" t="s">
        <v>19</v>
      </c>
      <c r="C14" s="15" t="s">
        <v>20</v>
      </c>
      <c r="D14" s="10">
        <v>11</v>
      </c>
      <c r="E14" s="5">
        <v>2.23</v>
      </c>
      <c r="F14" s="6">
        <v>0.61</v>
      </c>
      <c r="G14" s="16">
        <v>19</v>
      </c>
      <c r="H14" s="6">
        <v>0.26</v>
      </c>
      <c r="I14" s="17">
        <f t="shared" si="0"/>
        <v>2.3461538461538458</v>
      </c>
      <c r="J14"/>
      <c r="K14"/>
    </row>
    <row r="15" spans="1:11" ht="16.5" x14ac:dyDescent="0.3">
      <c r="A15" s="14">
        <v>45953</v>
      </c>
      <c r="B15" s="15" t="s">
        <v>19</v>
      </c>
      <c r="C15" s="15" t="s">
        <v>20</v>
      </c>
      <c r="D15" s="10">
        <v>12</v>
      </c>
      <c r="E15" s="5">
        <v>2.23</v>
      </c>
      <c r="F15" s="6">
        <v>0.62</v>
      </c>
      <c r="G15" s="16">
        <v>19</v>
      </c>
      <c r="H15" s="6">
        <v>0.26</v>
      </c>
      <c r="I15" s="17">
        <f t="shared" si="0"/>
        <v>2.3846153846153846</v>
      </c>
      <c r="J15"/>
      <c r="K15"/>
    </row>
    <row r="16" spans="1:11" ht="16.5" x14ac:dyDescent="0.3">
      <c r="A16" s="14">
        <v>45953</v>
      </c>
      <c r="B16" s="15" t="s">
        <v>19</v>
      </c>
      <c r="C16" s="15" t="s">
        <v>20</v>
      </c>
      <c r="D16" s="10">
        <v>13</v>
      </c>
      <c r="E16" s="5">
        <v>2.23</v>
      </c>
      <c r="F16" s="6">
        <v>0.62</v>
      </c>
      <c r="G16" s="16">
        <v>19</v>
      </c>
      <c r="H16" s="6">
        <v>0.26</v>
      </c>
      <c r="I16" s="17">
        <f t="shared" si="0"/>
        <v>2.3846153846153846</v>
      </c>
      <c r="J16"/>
      <c r="K16"/>
    </row>
    <row r="17" spans="1:12" ht="16.5" x14ac:dyDescent="0.3">
      <c r="A17" s="14">
        <v>45953</v>
      </c>
      <c r="B17" s="15" t="s">
        <v>19</v>
      </c>
      <c r="C17" s="15" t="s">
        <v>20</v>
      </c>
      <c r="D17" s="10">
        <v>14</v>
      </c>
      <c r="E17" s="5">
        <v>2.2400000000000002</v>
      </c>
      <c r="F17" s="6">
        <v>0.6</v>
      </c>
      <c r="G17" s="16">
        <v>19</v>
      </c>
      <c r="H17" s="6">
        <v>0.26</v>
      </c>
      <c r="I17" s="17">
        <f t="shared" si="0"/>
        <v>2.3076923076923075</v>
      </c>
      <c r="J17"/>
      <c r="K17"/>
    </row>
    <row r="18" spans="1:12" ht="16.5" x14ac:dyDescent="0.3">
      <c r="A18" s="14">
        <v>45953</v>
      </c>
      <c r="B18" s="15" t="s">
        <v>19</v>
      </c>
      <c r="C18" s="15" t="s">
        <v>20</v>
      </c>
      <c r="D18" s="10">
        <v>15</v>
      </c>
      <c r="E18" s="5">
        <v>2.2400000000000002</v>
      </c>
      <c r="F18" s="6">
        <v>0.59</v>
      </c>
      <c r="G18" s="16">
        <v>19</v>
      </c>
      <c r="H18" s="6">
        <v>0.26</v>
      </c>
      <c r="I18" s="17">
        <f t="shared" si="0"/>
        <v>2.2692307692307692</v>
      </c>
      <c r="J18"/>
      <c r="K18"/>
    </row>
    <row r="19" spans="1:12" ht="16.5" x14ac:dyDescent="0.3">
      <c r="A19" s="14">
        <v>45953</v>
      </c>
      <c r="B19" s="15" t="s">
        <v>19</v>
      </c>
      <c r="C19" s="15" t="s">
        <v>20</v>
      </c>
      <c r="D19" s="10">
        <v>16</v>
      </c>
      <c r="E19" s="5">
        <v>2.23</v>
      </c>
      <c r="F19" s="6">
        <v>0.71</v>
      </c>
      <c r="G19" s="16">
        <v>19</v>
      </c>
      <c r="H19" s="6">
        <v>0.26</v>
      </c>
      <c r="I19" s="17">
        <f t="shared" si="0"/>
        <v>2.7307692307692304</v>
      </c>
      <c r="J19"/>
      <c r="K19"/>
    </row>
    <row r="20" spans="1:12" ht="16.5" x14ac:dyDescent="0.3">
      <c r="A20" s="14">
        <v>45953</v>
      </c>
      <c r="B20" s="15" t="s">
        <v>19</v>
      </c>
      <c r="C20" s="15" t="s">
        <v>20</v>
      </c>
      <c r="D20" s="10">
        <v>17</v>
      </c>
      <c r="E20" s="5">
        <v>2.23</v>
      </c>
      <c r="F20" s="6">
        <v>0.67</v>
      </c>
      <c r="G20" s="16">
        <v>19</v>
      </c>
      <c r="H20" s="6">
        <v>0.26</v>
      </c>
      <c r="I20" s="17">
        <f t="shared" si="0"/>
        <v>2.5769230769230771</v>
      </c>
      <c r="J20"/>
      <c r="K20"/>
    </row>
    <row r="21" spans="1:12" ht="16.5" x14ac:dyDescent="0.3">
      <c r="A21" s="14">
        <v>45953</v>
      </c>
      <c r="B21" s="15" t="s">
        <v>19</v>
      </c>
      <c r="C21" s="15" t="s">
        <v>20</v>
      </c>
      <c r="D21" s="10">
        <v>18</v>
      </c>
      <c r="E21" s="5">
        <v>2.2400000000000002</v>
      </c>
      <c r="F21" s="6">
        <v>0.59</v>
      </c>
      <c r="G21" s="16">
        <v>19</v>
      </c>
      <c r="H21" s="6">
        <v>0.26</v>
      </c>
      <c r="I21" s="17">
        <f t="shared" si="0"/>
        <v>2.2692307692307692</v>
      </c>
      <c r="J21"/>
      <c r="K21"/>
    </row>
    <row r="22" spans="1:12" ht="16.5" x14ac:dyDescent="0.3">
      <c r="A22" s="14">
        <v>45953</v>
      </c>
      <c r="B22" s="15" t="s">
        <v>19</v>
      </c>
      <c r="C22" s="15" t="s">
        <v>20</v>
      </c>
      <c r="D22" s="10">
        <v>19</v>
      </c>
      <c r="E22" s="5">
        <v>2.23</v>
      </c>
      <c r="F22" s="6">
        <v>0.71</v>
      </c>
      <c r="G22" s="16">
        <v>19</v>
      </c>
      <c r="H22" s="6">
        <v>0.26</v>
      </c>
      <c r="I22" s="17">
        <f t="shared" si="0"/>
        <v>2.7307692307692304</v>
      </c>
      <c r="J22"/>
      <c r="K22"/>
    </row>
    <row r="23" spans="1:12" ht="16.5" x14ac:dyDescent="0.3">
      <c r="A23" s="14">
        <v>45953</v>
      </c>
      <c r="B23" s="15" t="s">
        <v>19</v>
      </c>
      <c r="C23" s="15" t="s">
        <v>20</v>
      </c>
      <c r="D23" s="10">
        <v>20</v>
      </c>
      <c r="E23" s="5">
        <v>2.2400000000000002</v>
      </c>
      <c r="F23" s="6">
        <v>0.65</v>
      </c>
      <c r="G23" s="16">
        <v>19</v>
      </c>
      <c r="H23" s="6">
        <v>0.26</v>
      </c>
      <c r="I23" s="17">
        <f t="shared" si="0"/>
        <v>2.5</v>
      </c>
      <c r="J23"/>
      <c r="K23"/>
    </row>
    <row r="24" spans="1:12" ht="16.5" x14ac:dyDescent="0.3">
      <c r="A24" s="14">
        <v>45953</v>
      </c>
      <c r="B24" s="15" t="s">
        <v>19</v>
      </c>
      <c r="C24" s="15" t="s">
        <v>20</v>
      </c>
      <c r="D24" s="10">
        <v>21</v>
      </c>
      <c r="E24" s="5">
        <v>2.2400000000000002</v>
      </c>
      <c r="F24" s="6">
        <v>0.67</v>
      </c>
      <c r="G24" s="16">
        <v>19</v>
      </c>
      <c r="H24" s="6">
        <v>0.26</v>
      </c>
      <c r="I24" s="17">
        <f t="shared" si="0"/>
        <v>2.5769230769230771</v>
      </c>
      <c r="J24"/>
      <c r="K24"/>
    </row>
    <row r="25" spans="1:12" ht="16.5" x14ac:dyDescent="0.3">
      <c r="A25" s="14">
        <v>45953</v>
      </c>
      <c r="B25" s="15" t="s">
        <v>19</v>
      </c>
      <c r="C25" s="15" t="s">
        <v>20</v>
      </c>
      <c r="D25" s="10">
        <v>22</v>
      </c>
      <c r="E25" s="5">
        <v>2.2400000000000002</v>
      </c>
      <c r="F25" s="6">
        <v>0.63</v>
      </c>
      <c r="G25" s="16">
        <v>19</v>
      </c>
      <c r="H25" s="6">
        <v>0.26</v>
      </c>
      <c r="I25" s="17">
        <f t="shared" si="0"/>
        <v>2.4230769230769229</v>
      </c>
      <c r="J25"/>
      <c r="K25"/>
    </row>
    <row r="26" spans="1:12" ht="16.5" x14ac:dyDescent="0.3">
      <c r="A26" s="14">
        <v>45953</v>
      </c>
      <c r="B26" s="15" t="s">
        <v>19</v>
      </c>
      <c r="C26" s="15" t="s">
        <v>20</v>
      </c>
      <c r="D26" s="10">
        <v>23</v>
      </c>
      <c r="E26" s="5">
        <v>2.2400000000000002</v>
      </c>
      <c r="F26" s="6">
        <v>0.64</v>
      </c>
      <c r="G26" s="16">
        <v>19</v>
      </c>
      <c r="H26" s="6">
        <v>0.26</v>
      </c>
      <c r="I26" s="17">
        <f t="shared" si="0"/>
        <v>2.4615384615384617</v>
      </c>
      <c r="J26"/>
      <c r="K26"/>
    </row>
    <row r="27" spans="1:12" ht="16.5" x14ac:dyDescent="0.3">
      <c r="A27" s="14">
        <v>45953</v>
      </c>
      <c r="B27" s="15" t="s">
        <v>19</v>
      </c>
      <c r="C27" s="15" t="s">
        <v>20</v>
      </c>
      <c r="D27" s="10">
        <v>24</v>
      </c>
      <c r="E27" s="5">
        <v>2.23</v>
      </c>
      <c r="F27" s="6">
        <v>0.67</v>
      </c>
      <c r="G27" s="16">
        <v>19</v>
      </c>
      <c r="H27" s="6">
        <v>0.26</v>
      </c>
      <c r="I27" s="17">
        <f t="shared" si="0"/>
        <v>2.5769230769230771</v>
      </c>
      <c r="J27"/>
      <c r="K27"/>
    </row>
    <row r="28" spans="1:12" ht="16.5" x14ac:dyDescent="0.3">
      <c r="A28" s="33" t="s">
        <v>10</v>
      </c>
      <c r="B28" s="34"/>
      <c r="C28" s="34"/>
      <c r="D28" s="35"/>
      <c r="E28" s="18">
        <f>AVERAGE(E4:E27)</f>
        <v>2.2337500000000001</v>
      </c>
      <c r="F28" s="18">
        <f>AVERAGE(F4:F27)</f>
        <v>0.64124999999999999</v>
      </c>
      <c r="G28" s="22"/>
      <c r="H28" s="22"/>
      <c r="I28" s="19">
        <f>AVERAGE(I4:I27)</f>
        <v>2.4663461538461542</v>
      </c>
      <c r="J28"/>
      <c r="K28"/>
    </row>
    <row r="29" spans="1:12" ht="16.5" x14ac:dyDescent="0.3">
      <c r="A29" s="33" t="s">
        <v>11</v>
      </c>
      <c r="B29" s="34"/>
      <c r="C29" s="34"/>
      <c r="D29" s="35"/>
      <c r="E29" s="18">
        <f>MAX(E4:E27)</f>
        <v>2.2400000000000002</v>
      </c>
      <c r="F29" s="18">
        <f>MAX(F4:F27)</f>
        <v>0.71</v>
      </c>
      <c r="G29" s="23"/>
      <c r="H29" s="22"/>
      <c r="I29" s="19">
        <f>MAX(I4:I27)</f>
        <v>2.7307692307692304</v>
      </c>
      <c r="J29"/>
      <c r="K29"/>
    </row>
    <row r="30" spans="1:12" ht="16.5" x14ac:dyDescent="0.3">
      <c r="A30" s="33" t="s">
        <v>12</v>
      </c>
      <c r="B30" s="34"/>
      <c r="C30" s="34"/>
      <c r="D30" s="35"/>
      <c r="E30" s="18">
        <f>MIN(E4:E27)</f>
        <v>2.2200000000000002</v>
      </c>
      <c r="F30" s="18">
        <f>MIN(F4:F27)</f>
        <v>0.59</v>
      </c>
      <c r="G30" s="23"/>
      <c r="H30" s="22"/>
      <c r="I30" s="19">
        <f>MIN(I4:I27)</f>
        <v>2.2692307692307692</v>
      </c>
      <c r="J30"/>
      <c r="K30"/>
    </row>
    <row r="31" spans="1:12" ht="141" customHeight="1" x14ac:dyDescent="0.3">
      <c r="A31" s="20" t="s">
        <v>7</v>
      </c>
      <c r="B31" s="36" t="s">
        <v>22</v>
      </c>
      <c r="C31" s="37"/>
      <c r="D31" s="37"/>
      <c r="E31" s="38"/>
      <c r="F31" s="21"/>
      <c r="G31" s="25"/>
      <c r="H31" s="26"/>
      <c r="I31" s="27"/>
      <c r="J31"/>
      <c r="K31"/>
      <c r="L31"/>
    </row>
    <row r="32" spans="1:12" ht="204.75" customHeight="1" x14ac:dyDescent="0.3">
      <c r="A32" s="21" t="s">
        <v>8</v>
      </c>
      <c r="B32" s="25"/>
      <c r="C32" s="26"/>
      <c r="D32" s="26"/>
      <c r="E32" s="27"/>
      <c r="F32" s="21"/>
      <c r="G32" s="28"/>
      <c r="H32" s="29"/>
      <c r="I32" s="30"/>
      <c r="J32"/>
      <c r="K32"/>
    </row>
    <row r="33" spans="8:8" x14ac:dyDescent="0.3">
      <c r="H33" s="4"/>
    </row>
    <row r="34" spans="8:8" x14ac:dyDescent="0.3">
      <c r="H34" s="4"/>
    </row>
    <row r="35" spans="8:8" x14ac:dyDescent="0.3">
      <c r="H35" s="4"/>
    </row>
    <row r="36" spans="8:8" x14ac:dyDescent="0.3">
      <c r="H36" s="4"/>
    </row>
  </sheetData>
  <autoFilter ref="A3:I27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topLeftCell="A25" zoomScale="85" zoomScaleNormal="85" workbookViewId="0">
      <selection activeCell="G32" sqref="G32:I32"/>
    </sheetView>
  </sheetViews>
  <sheetFormatPr defaultColWidth="9" defaultRowHeight="15.75" x14ac:dyDescent="0.3"/>
  <cols>
    <col min="1" max="1" width="14.875" style="1" customWidth="1"/>
    <col min="2" max="2" width="21.125" style="1" bestFit="1" customWidth="1"/>
    <col min="3" max="3" width="18.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54" customHeight="1" thickBot="1" x14ac:dyDescent="0.35">
      <c r="A2" s="7" t="s">
        <v>0</v>
      </c>
      <c r="B2" s="24" t="s">
        <v>21</v>
      </c>
      <c r="C2" s="7" t="s">
        <v>13</v>
      </c>
      <c r="D2" s="31">
        <v>40301</v>
      </c>
      <c r="E2" s="32"/>
      <c r="F2" s="8" t="s">
        <v>4</v>
      </c>
      <c r="G2" s="9" t="s">
        <v>18</v>
      </c>
      <c r="H2" s="7" t="s">
        <v>5</v>
      </c>
      <c r="I2" s="8">
        <v>24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14</v>
      </c>
      <c r="D3" s="10" t="s">
        <v>1</v>
      </c>
      <c r="E3" s="5" t="s">
        <v>2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45953</v>
      </c>
      <c r="B4" s="15" t="s">
        <v>19</v>
      </c>
      <c r="C4" s="15" t="s">
        <v>23</v>
      </c>
      <c r="D4" s="10">
        <v>1</v>
      </c>
      <c r="E4" s="5">
        <v>2.23</v>
      </c>
      <c r="F4" s="6">
        <v>0.68</v>
      </c>
      <c r="G4" s="16">
        <v>20</v>
      </c>
      <c r="H4" s="6">
        <v>0.26</v>
      </c>
      <c r="I4" s="17">
        <f>F4/H4</f>
        <v>2.6153846153846154</v>
      </c>
      <c r="J4"/>
      <c r="K4"/>
    </row>
    <row r="5" spans="1:11" ht="16.5" x14ac:dyDescent="0.3">
      <c r="A5" s="14">
        <v>45953</v>
      </c>
      <c r="B5" s="15" t="s">
        <v>19</v>
      </c>
      <c r="C5" s="15" t="s">
        <v>23</v>
      </c>
      <c r="D5" s="10">
        <v>2</v>
      </c>
      <c r="E5" s="5">
        <v>2.2400000000000002</v>
      </c>
      <c r="F5" s="6">
        <v>0.6</v>
      </c>
      <c r="G5" s="16">
        <v>20</v>
      </c>
      <c r="H5" s="6">
        <v>0.26</v>
      </c>
      <c r="I5" s="17">
        <f t="shared" ref="I5:I27" si="0">F5/H5</f>
        <v>2.3076923076923075</v>
      </c>
      <c r="J5"/>
      <c r="K5"/>
    </row>
    <row r="6" spans="1:11" ht="16.5" x14ac:dyDescent="0.3">
      <c r="A6" s="14">
        <v>45953</v>
      </c>
      <c r="B6" s="15" t="s">
        <v>19</v>
      </c>
      <c r="C6" s="15" t="s">
        <v>23</v>
      </c>
      <c r="D6" s="10">
        <v>3</v>
      </c>
      <c r="E6" s="5">
        <v>2.23</v>
      </c>
      <c r="F6" s="6">
        <v>0.6</v>
      </c>
      <c r="G6" s="16">
        <v>20</v>
      </c>
      <c r="H6" s="6">
        <v>0.26</v>
      </c>
      <c r="I6" s="17">
        <f t="shared" si="0"/>
        <v>2.3076923076923075</v>
      </c>
      <c r="J6"/>
      <c r="K6"/>
    </row>
    <row r="7" spans="1:11" ht="16.5" x14ac:dyDescent="0.3">
      <c r="A7" s="14">
        <v>45953</v>
      </c>
      <c r="B7" s="15" t="s">
        <v>19</v>
      </c>
      <c r="C7" s="15" t="s">
        <v>23</v>
      </c>
      <c r="D7" s="10">
        <v>4</v>
      </c>
      <c r="E7" s="5">
        <v>2.23</v>
      </c>
      <c r="F7" s="6">
        <v>0.76</v>
      </c>
      <c r="G7" s="16">
        <v>20</v>
      </c>
      <c r="H7" s="6">
        <v>0.26</v>
      </c>
      <c r="I7" s="17">
        <f t="shared" si="0"/>
        <v>2.9230769230769229</v>
      </c>
      <c r="J7"/>
      <c r="K7"/>
    </row>
    <row r="8" spans="1:11" ht="16.5" x14ac:dyDescent="0.3">
      <c r="A8" s="14">
        <v>45953</v>
      </c>
      <c r="B8" s="15" t="s">
        <v>19</v>
      </c>
      <c r="C8" s="15" t="s">
        <v>23</v>
      </c>
      <c r="D8" s="10">
        <v>5</v>
      </c>
      <c r="E8" s="5">
        <v>2.2400000000000002</v>
      </c>
      <c r="F8" s="6">
        <v>0.61</v>
      </c>
      <c r="G8" s="16">
        <v>20</v>
      </c>
      <c r="H8" s="6">
        <v>0.26</v>
      </c>
      <c r="I8" s="17">
        <f t="shared" si="0"/>
        <v>2.3461538461538458</v>
      </c>
      <c r="J8"/>
      <c r="K8"/>
    </row>
    <row r="9" spans="1:11" ht="16.5" x14ac:dyDescent="0.3">
      <c r="A9" s="14">
        <v>45953</v>
      </c>
      <c r="B9" s="15" t="s">
        <v>19</v>
      </c>
      <c r="C9" s="15" t="s">
        <v>23</v>
      </c>
      <c r="D9" s="10">
        <v>6</v>
      </c>
      <c r="E9" s="5">
        <v>2.23</v>
      </c>
      <c r="F9" s="6">
        <v>0.59</v>
      </c>
      <c r="G9" s="16">
        <v>20</v>
      </c>
      <c r="H9" s="6">
        <v>0.26</v>
      </c>
      <c r="I9" s="17">
        <f t="shared" si="0"/>
        <v>2.2692307692307692</v>
      </c>
      <c r="J9"/>
      <c r="K9"/>
    </row>
    <row r="10" spans="1:11" ht="16.5" x14ac:dyDescent="0.3">
      <c r="A10" s="14">
        <v>45953</v>
      </c>
      <c r="B10" s="15" t="s">
        <v>19</v>
      </c>
      <c r="C10" s="15" t="s">
        <v>23</v>
      </c>
      <c r="D10" s="10">
        <v>7</v>
      </c>
      <c r="E10" s="5">
        <v>2.23</v>
      </c>
      <c r="F10" s="6">
        <v>0.59</v>
      </c>
      <c r="G10" s="16">
        <v>20</v>
      </c>
      <c r="H10" s="6">
        <v>0.26</v>
      </c>
      <c r="I10" s="17">
        <f t="shared" si="0"/>
        <v>2.2692307692307692</v>
      </c>
      <c r="J10"/>
      <c r="K10"/>
    </row>
    <row r="11" spans="1:11" ht="16.5" x14ac:dyDescent="0.3">
      <c r="A11" s="14">
        <v>45953</v>
      </c>
      <c r="B11" s="15" t="s">
        <v>19</v>
      </c>
      <c r="C11" s="15" t="s">
        <v>23</v>
      </c>
      <c r="D11" s="10">
        <v>8</v>
      </c>
      <c r="E11" s="5">
        <v>2.2400000000000002</v>
      </c>
      <c r="F11" s="6">
        <v>0.64</v>
      </c>
      <c r="G11" s="16">
        <v>20</v>
      </c>
      <c r="H11" s="6">
        <v>0.26</v>
      </c>
      <c r="I11" s="17">
        <f t="shared" si="0"/>
        <v>2.4615384615384617</v>
      </c>
      <c r="J11"/>
      <c r="K11"/>
    </row>
    <row r="12" spans="1:11" ht="16.5" x14ac:dyDescent="0.3">
      <c r="A12" s="14">
        <v>45953</v>
      </c>
      <c r="B12" s="15" t="s">
        <v>19</v>
      </c>
      <c r="C12" s="15" t="s">
        <v>23</v>
      </c>
      <c r="D12" s="10">
        <v>9</v>
      </c>
      <c r="E12" s="5">
        <v>2.23</v>
      </c>
      <c r="F12" s="6">
        <v>0.57999999999999996</v>
      </c>
      <c r="G12" s="16">
        <v>20</v>
      </c>
      <c r="H12" s="6">
        <v>0.26</v>
      </c>
      <c r="I12" s="17">
        <f t="shared" si="0"/>
        <v>2.2307692307692304</v>
      </c>
      <c r="J12"/>
      <c r="K12"/>
    </row>
    <row r="13" spans="1:11" ht="16.5" x14ac:dyDescent="0.3">
      <c r="A13" s="14">
        <v>45953</v>
      </c>
      <c r="B13" s="15" t="s">
        <v>19</v>
      </c>
      <c r="C13" s="15" t="s">
        <v>23</v>
      </c>
      <c r="D13" s="10">
        <v>10</v>
      </c>
      <c r="E13" s="5">
        <v>2.23</v>
      </c>
      <c r="F13" s="6">
        <v>0.6</v>
      </c>
      <c r="G13" s="16">
        <v>20</v>
      </c>
      <c r="H13" s="6">
        <v>0.26</v>
      </c>
      <c r="I13" s="17">
        <f t="shared" si="0"/>
        <v>2.3076923076923075</v>
      </c>
      <c r="J13"/>
      <c r="K13"/>
    </row>
    <row r="14" spans="1:11" ht="16.5" x14ac:dyDescent="0.3">
      <c r="A14" s="14">
        <v>45953</v>
      </c>
      <c r="B14" s="15" t="s">
        <v>19</v>
      </c>
      <c r="C14" s="15" t="s">
        <v>23</v>
      </c>
      <c r="D14" s="10">
        <v>11</v>
      </c>
      <c r="E14" s="5">
        <v>2.23</v>
      </c>
      <c r="F14" s="6">
        <v>0.56999999999999995</v>
      </c>
      <c r="G14" s="16">
        <v>20</v>
      </c>
      <c r="H14" s="6">
        <v>0.26</v>
      </c>
      <c r="I14" s="17">
        <f t="shared" si="0"/>
        <v>2.1923076923076921</v>
      </c>
      <c r="J14"/>
      <c r="K14"/>
    </row>
    <row r="15" spans="1:11" ht="16.5" x14ac:dyDescent="0.3">
      <c r="A15" s="14">
        <v>45953</v>
      </c>
      <c r="B15" s="15" t="s">
        <v>19</v>
      </c>
      <c r="C15" s="15" t="s">
        <v>23</v>
      </c>
      <c r="D15" s="10">
        <v>12</v>
      </c>
      <c r="E15" s="5">
        <v>2.23</v>
      </c>
      <c r="F15" s="6">
        <v>0.62</v>
      </c>
      <c r="G15" s="16">
        <v>20</v>
      </c>
      <c r="H15" s="6">
        <v>0.26</v>
      </c>
      <c r="I15" s="17">
        <f t="shared" si="0"/>
        <v>2.3846153846153846</v>
      </c>
      <c r="J15"/>
      <c r="K15"/>
    </row>
    <row r="16" spans="1:11" ht="16.5" x14ac:dyDescent="0.3">
      <c r="A16" s="14">
        <v>45953</v>
      </c>
      <c r="B16" s="15" t="s">
        <v>19</v>
      </c>
      <c r="C16" s="15" t="s">
        <v>23</v>
      </c>
      <c r="D16" s="10">
        <v>13</v>
      </c>
      <c r="E16" s="5">
        <v>2.23</v>
      </c>
      <c r="F16" s="6">
        <v>0.66</v>
      </c>
      <c r="G16" s="16">
        <v>20</v>
      </c>
      <c r="H16" s="6">
        <v>0.26</v>
      </c>
      <c r="I16" s="17">
        <f t="shared" si="0"/>
        <v>2.5384615384615383</v>
      </c>
      <c r="J16"/>
      <c r="K16"/>
    </row>
    <row r="17" spans="1:12" ht="16.5" x14ac:dyDescent="0.3">
      <c r="A17" s="14">
        <v>45953</v>
      </c>
      <c r="B17" s="15" t="s">
        <v>19</v>
      </c>
      <c r="C17" s="15" t="s">
        <v>23</v>
      </c>
      <c r="D17" s="10">
        <v>14</v>
      </c>
      <c r="E17" s="5">
        <v>2.2400000000000002</v>
      </c>
      <c r="F17" s="6">
        <v>0.61</v>
      </c>
      <c r="G17" s="16">
        <v>20</v>
      </c>
      <c r="H17" s="6">
        <v>0.26</v>
      </c>
      <c r="I17" s="17">
        <f t="shared" si="0"/>
        <v>2.3461538461538458</v>
      </c>
      <c r="J17"/>
      <c r="K17"/>
    </row>
    <row r="18" spans="1:12" ht="16.5" x14ac:dyDescent="0.3">
      <c r="A18" s="14">
        <v>45953</v>
      </c>
      <c r="B18" s="15" t="s">
        <v>19</v>
      </c>
      <c r="C18" s="15" t="s">
        <v>23</v>
      </c>
      <c r="D18" s="10">
        <v>15</v>
      </c>
      <c r="E18" s="5">
        <v>2.23</v>
      </c>
      <c r="F18" s="6">
        <v>0.61</v>
      </c>
      <c r="G18" s="16">
        <v>20</v>
      </c>
      <c r="H18" s="6">
        <v>0.26</v>
      </c>
      <c r="I18" s="17">
        <f t="shared" si="0"/>
        <v>2.3461538461538458</v>
      </c>
      <c r="J18"/>
      <c r="K18"/>
    </row>
    <row r="19" spans="1:12" ht="16.5" x14ac:dyDescent="0.3">
      <c r="A19" s="14">
        <v>45953</v>
      </c>
      <c r="B19" s="15" t="s">
        <v>19</v>
      </c>
      <c r="C19" s="15" t="s">
        <v>23</v>
      </c>
      <c r="D19" s="10">
        <v>16</v>
      </c>
      <c r="E19" s="5">
        <v>2.23</v>
      </c>
      <c r="F19" s="6">
        <v>0.57999999999999996</v>
      </c>
      <c r="G19" s="16">
        <v>20</v>
      </c>
      <c r="H19" s="6">
        <v>0.26</v>
      </c>
      <c r="I19" s="17">
        <f t="shared" si="0"/>
        <v>2.2307692307692304</v>
      </c>
      <c r="J19"/>
      <c r="K19"/>
    </row>
    <row r="20" spans="1:12" ht="16.5" x14ac:dyDescent="0.3">
      <c r="A20" s="14">
        <v>45953</v>
      </c>
      <c r="B20" s="15" t="s">
        <v>19</v>
      </c>
      <c r="C20" s="15" t="s">
        <v>23</v>
      </c>
      <c r="D20" s="10">
        <v>17</v>
      </c>
      <c r="E20" s="5">
        <v>2.2400000000000002</v>
      </c>
      <c r="F20" s="6">
        <v>0.6</v>
      </c>
      <c r="G20" s="16">
        <v>20</v>
      </c>
      <c r="H20" s="6">
        <v>0.26</v>
      </c>
      <c r="I20" s="17">
        <f t="shared" si="0"/>
        <v>2.3076923076923075</v>
      </c>
      <c r="J20"/>
      <c r="K20"/>
    </row>
    <row r="21" spans="1:12" ht="16.5" x14ac:dyDescent="0.3">
      <c r="A21" s="14">
        <v>45953</v>
      </c>
      <c r="B21" s="15" t="s">
        <v>19</v>
      </c>
      <c r="C21" s="15" t="s">
        <v>23</v>
      </c>
      <c r="D21" s="10">
        <v>18</v>
      </c>
      <c r="E21" s="5">
        <v>2.2400000000000002</v>
      </c>
      <c r="F21" s="6">
        <v>0.65</v>
      </c>
      <c r="G21" s="16">
        <v>20</v>
      </c>
      <c r="H21" s="6">
        <v>0.26</v>
      </c>
      <c r="I21" s="17">
        <f t="shared" si="0"/>
        <v>2.5</v>
      </c>
      <c r="J21"/>
      <c r="K21"/>
    </row>
    <row r="22" spans="1:12" ht="16.5" x14ac:dyDescent="0.3">
      <c r="A22" s="14">
        <v>45953</v>
      </c>
      <c r="B22" s="15" t="s">
        <v>19</v>
      </c>
      <c r="C22" s="15" t="s">
        <v>23</v>
      </c>
      <c r="D22" s="10">
        <v>19</v>
      </c>
      <c r="E22" s="5">
        <v>2.2400000000000002</v>
      </c>
      <c r="F22" s="6">
        <v>0.61</v>
      </c>
      <c r="G22" s="16">
        <v>20</v>
      </c>
      <c r="H22" s="6">
        <v>0.26</v>
      </c>
      <c r="I22" s="17">
        <f t="shared" si="0"/>
        <v>2.3461538461538458</v>
      </c>
      <c r="J22"/>
      <c r="K22"/>
    </row>
    <row r="23" spans="1:12" ht="16.5" x14ac:dyDescent="0.3">
      <c r="A23" s="14">
        <v>45953</v>
      </c>
      <c r="B23" s="15" t="s">
        <v>19</v>
      </c>
      <c r="C23" s="15" t="s">
        <v>23</v>
      </c>
      <c r="D23" s="10">
        <v>20</v>
      </c>
      <c r="E23" s="5">
        <v>2.2400000000000002</v>
      </c>
      <c r="F23" s="6">
        <v>0.59</v>
      </c>
      <c r="G23" s="16">
        <v>20</v>
      </c>
      <c r="H23" s="6">
        <v>0.26</v>
      </c>
      <c r="I23" s="17">
        <f t="shared" si="0"/>
        <v>2.2692307692307692</v>
      </c>
      <c r="J23"/>
      <c r="K23"/>
    </row>
    <row r="24" spans="1:12" ht="16.5" x14ac:dyDescent="0.3">
      <c r="A24" s="14">
        <v>45953</v>
      </c>
      <c r="B24" s="15" t="s">
        <v>19</v>
      </c>
      <c r="C24" s="15" t="s">
        <v>23</v>
      </c>
      <c r="D24" s="10">
        <v>21</v>
      </c>
      <c r="E24" s="5">
        <v>2.23</v>
      </c>
      <c r="F24" s="6">
        <v>0.56000000000000005</v>
      </c>
      <c r="G24" s="16">
        <v>20</v>
      </c>
      <c r="H24" s="6">
        <v>0.26</v>
      </c>
      <c r="I24" s="17">
        <f t="shared" si="0"/>
        <v>2.1538461538461542</v>
      </c>
      <c r="J24"/>
      <c r="K24"/>
    </row>
    <row r="25" spans="1:12" ht="16.5" x14ac:dyDescent="0.3">
      <c r="A25" s="14">
        <v>45953</v>
      </c>
      <c r="B25" s="15" t="s">
        <v>19</v>
      </c>
      <c r="C25" s="15" t="s">
        <v>23</v>
      </c>
      <c r="D25" s="10">
        <v>22</v>
      </c>
      <c r="E25" s="5">
        <v>2.2400000000000002</v>
      </c>
      <c r="F25" s="6">
        <v>0.6</v>
      </c>
      <c r="G25" s="16">
        <v>20</v>
      </c>
      <c r="H25" s="6">
        <v>0.26</v>
      </c>
      <c r="I25" s="17">
        <f t="shared" si="0"/>
        <v>2.3076923076923075</v>
      </c>
      <c r="J25"/>
      <c r="K25"/>
    </row>
    <row r="26" spans="1:12" ht="16.5" x14ac:dyDescent="0.3">
      <c r="A26" s="14">
        <v>45953</v>
      </c>
      <c r="B26" s="15" t="s">
        <v>19</v>
      </c>
      <c r="C26" s="15" t="s">
        <v>23</v>
      </c>
      <c r="D26" s="10">
        <v>23</v>
      </c>
      <c r="E26" s="5">
        <v>2.2400000000000002</v>
      </c>
      <c r="F26" s="6">
        <v>0.59</v>
      </c>
      <c r="G26" s="16">
        <v>20</v>
      </c>
      <c r="H26" s="6">
        <v>0.26</v>
      </c>
      <c r="I26" s="17">
        <f t="shared" si="0"/>
        <v>2.2692307692307692</v>
      </c>
      <c r="J26"/>
      <c r="K26"/>
    </row>
    <row r="27" spans="1:12" ht="16.5" x14ac:dyDescent="0.3">
      <c r="A27" s="14">
        <v>45953</v>
      </c>
      <c r="B27" s="15" t="s">
        <v>19</v>
      </c>
      <c r="C27" s="15" t="s">
        <v>23</v>
      </c>
      <c r="D27" s="10">
        <v>24</v>
      </c>
      <c r="E27" s="5">
        <v>2.23</v>
      </c>
      <c r="F27" s="6">
        <v>0.66</v>
      </c>
      <c r="G27" s="16">
        <v>20</v>
      </c>
      <c r="H27" s="6">
        <v>0.26</v>
      </c>
      <c r="I27" s="17">
        <f t="shared" si="0"/>
        <v>2.5384615384615383</v>
      </c>
      <c r="J27"/>
      <c r="K27"/>
    </row>
    <row r="28" spans="1:12" ht="16.5" x14ac:dyDescent="0.3">
      <c r="A28" s="33" t="s">
        <v>10</v>
      </c>
      <c r="B28" s="34"/>
      <c r="C28" s="34"/>
      <c r="D28" s="35"/>
      <c r="E28" s="18">
        <f>AVERAGE(E4:E27)</f>
        <v>2.2341666666666669</v>
      </c>
      <c r="F28" s="18">
        <f>AVERAGE(F4:F27)</f>
        <v>0.61499999999999988</v>
      </c>
      <c r="G28" s="22"/>
      <c r="H28" s="22"/>
      <c r="I28" s="19">
        <f>AVERAGE(I4:I27)</f>
        <v>2.3653846153846154</v>
      </c>
      <c r="J28"/>
      <c r="K28"/>
    </row>
    <row r="29" spans="1:12" ht="16.5" x14ac:dyDescent="0.3">
      <c r="A29" s="33" t="s">
        <v>11</v>
      </c>
      <c r="B29" s="34"/>
      <c r="C29" s="34"/>
      <c r="D29" s="35"/>
      <c r="E29" s="18">
        <f>MAX(E4:E27)</f>
        <v>2.2400000000000002</v>
      </c>
      <c r="F29" s="18">
        <f>MAX(F4:F27)</f>
        <v>0.76</v>
      </c>
      <c r="G29" s="23"/>
      <c r="H29" s="22"/>
      <c r="I29" s="19">
        <f>MAX(I4:I27)</f>
        <v>2.9230769230769229</v>
      </c>
      <c r="J29"/>
      <c r="K29"/>
    </row>
    <row r="30" spans="1:12" ht="16.5" x14ac:dyDescent="0.3">
      <c r="A30" s="33" t="s">
        <v>12</v>
      </c>
      <c r="B30" s="34"/>
      <c r="C30" s="34"/>
      <c r="D30" s="35"/>
      <c r="E30" s="18">
        <f>MIN(E4:E27)</f>
        <v>2.23</v>
      </c>
      <c r="F30" s="18">
        <f>MIN(F4:F27)</f>
        <v>0.56000000000000005</v>
      </c>
      <c r="G30" s="23"/>
      <c r="H30" s="22"/>
      <c r="I30" s="19">
        <f>MIN(I4:I27)</f>
        <v>2.1538461538461542</v>
      </c>
      <c r="J30"/>
      <c r="K30"/>
    </row>
    <row r="31" spans="1:12" ht="141" customHeight="1" x14ac:dyDescent="0.3">
      <c r="A31" s="20" t="s">
        <v>7</v>
      </c>
      <c r="B31" s="36" t="s">
        <v>24</v>
      </c>
      <c r="C31" s="37"/>
      <c r="D31" s="37"/>
      <c r="E31" s="38"/>
      <c r="F31" s="21"/>
      <c r="G31" s="25"/>
      <c r="H31" s="26"/>
      <c r="I31" s="27"/>
      <c r="J31"/>
      <c r="K31"/>
      <c r="L31"/>
    </row>
    <row r="32" spans="1:12" ht="204.75" customHeight="1" x14ac:dyDescent="0.3">
      <c r="A32" s="21" t="s">
        <v>8</v>
      </c>
      <c r="B32" s="25"/>
      <c r="C32" s="26"/>
      <c r="D32" s="26"/>
      <c r="E32" s="27"/>
      <c r="F32" s="21"/>
      <c r="G32" s="28"/>
      <c r="H32" s="29"/>
      <c r="I32" s="30"/>
      <c r="J32"/>
      <c r="K32"/>
    </row>
    <row r="33" spans="8:8" x14ac:dyDescent="0.3">
      <c r="H33" s="4"/>
    </row>
    <row r="34" spans="8:8" x14ac:dyDescent="0.3">
      <c r="H34" s="4"/>
    </row>
    <row r="35" spans="8:8" x14ac:dyDescent="0.3">
      <c r="H35" s="4"/>
    </row>
    <row r="36" spans="8:8" x14ac:dyDescent="0.3">
      <c r="H36" s="4"/>
    </row>
  </sheetData>
  <autoFilter ref="A3:I27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zoomScale="85" zoomScaleNormal="85" workbookViewId="0">
      <selection activeCell="G32" sqref="G32:I32"/>
    </sheetView>
  </sheetViews>
  <sheetFormatPr defaultColWidth="9" defaultRowHeight="15.75" x14ac:dyDescent="0.3"/>
  <cols>
    <col min="1" max="1" width="14.875" style="1" customWidth="1"/>
    <col min="2" max="2" width="21.125" style="1" bestFit="1" customWidth="1"/>
    <col min="3" max="3" width="18.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54" customHeight="1" thickBot="1" x14ac:dyDescent="0.35">
      <c r="A2" s="7" t="s">
        <v>0</v>
      </c>
      <c r="B2" s="24" t="s">
        <v>26</v>
      </c>
      <c r="C2" s="7" t="s">
        <v>13</v>
      </c>
      <c r="D2" s="31">
        <v>41082</v>
      </c>
      <c r="E2" s="32"/>
      <c r="F2" s="8" t="s">
        <v>4</v>
      </c>
      <c r="G2" s="9" t="s">
        <v>18</v>
      </c>
      <c r="H2" s="7" t="s">
        <v>5</v>
      </c>
      <c r="I2" s="8">
        <v>24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14</v>
      </c>
      <c r="D3" s="10" t="s">
        <v>1</v>
      </c>
      <c r="E3" s="5" t="s">
        <v>2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45953</v>
      </c>
      <c r="B4" s="15" t="s">
        <v>19</v>
      </c>
      <c r="C4" s="15" t="s">
        <v>25</v>
      </c>
      <c r="D4" s="10">
        <v>1</v>
      </c>
      <c r="E4" s="5">
        <v>2.2200000000000002</v>
      </c>
      <c r="F4" s="6">
        <v>0.67</v>
      </c>
      <c r="G4" s="16">
        <v>23</v>
      </c>
      <c r="H4" s="6">
        <v>0.21</v>
      </c>
      <c r="I4" s="17">
        <f>F4/H4</f>
        <v>3.1904761904761907</v>
      </c>
      <c r="J4"/>
      <c r="K4"/>
    </row>
    <row r="5" spans="1:11" ht="16.5" x14ac:dyDescent="0.3">
      <c r="A5" s="14">
        <v>45953</v>
      </c>
      <c r="B5" s="15" t="s">
        <v>19</v>
      </c>
      <c r="C5" s="15" t="s">
        <v>25</v>
      </c>
      <c r="D5" s="10">
        <v>2</v>
      </c>
      <c r="E5" s="5">
        <v>2.2200000000000002</v>
      </c>
      <c r="F5" s="6">
        <v>0.7</v>
      </c>
      <c r="G5" s="16">
        <v>23</v>
      </c>
      <c r="H5" s="6">
        <v>0.21</v>
      </c>
      <c r="I5" s="17">
        <f t="shared" ref="I5:I27" si="0">F5/H5</f>
        <v>3.333333333333333</v>
      </c>
      <c r="J5"/>
      <c r="K5"/>
    </row>
    <row r="6" spans="1:11" ht="16.5" x14ac:dyDescent="0.3">
      <c r="A6" s="14">
        <v>45953</v>
      </c>
      <c r="B6" s="15" t="s">
        <v>19</v>
      </c>
      <c r="C6" s="15" t="s">
        <v>25</v>
      </c>
      <c r="D6" s="10">
        <v>3</v>
      </c>
      <c r="E6" s="5">
        <v>2.23</v>
      </c>
      <c r="F6" s="6">
        <v>0.72</v>
      </c>
      <c r="G6" s="16">
        <v>23</v>
      </c>
      <c r="H6" s="6">
        <v>0.21</v>
      </c>
      <c r="I6" s="17">
        <f t="shared" si="0"/>
        <v>3.4285714285714284</v>
      </c>
      <c r="J6"/>
      <c r="K6"/>
    </row>
    <row r="7" spans="1:11" ht="16.5" x14ac:dyDescent="0.3">
      <c r="A7" s="14">
        <v>45953</v>
      </c>
      <c r="B7" s="15" t="s">
        <v>19</v>
      </c>
      <c r="C7" s="15" t="s">
        <v>25</v>
      </c>
      <c r="D7" s="10">
        <v>4</v>
      </c>
      <c r="E7" s="5">
        <v>2.2200000000000002</v>
      </c>
      <c r="F7" s="6">
        <v>0.7</v>
      </c>
      <c r="G7" s="16">
        <v>23</v>
      </c>
      <c r="H7" s="6">
        <v>0.21</v>
      </c>
      <c r="I7" s="17">
        <f t="shared" si="0"/>
        <v>3.333333333333333</v>
      </c>
      <c r="J7"/>
      <c r="K7"/>
    </row>
    <row r="8" spans="1:11" ht="16.5" x14ac:dyDescent="0.3">
      <c r="A8" s="14">
        <v>45953</v>
      </c>
      <c r="B8" s="15" t="s">
        <v>19</v>
      </c>
      <c r="C8" s="15" t="s">
        <v>25</v>
      </c>
      <c r="D8" s="10">
        <v>5</v>
      </c>
      <c r="E8" s="5">
        <v>2.23</v>
      </c>
      <c r="F8" s="6">
        <v>0.63</v>
      </c>
      <c r="G8" s="16">
        <v>23</v>
      </c>
      <c r="H8" s="6">
        <v>0.21</v>
      </c>
      <c r="I8" s="17">
        <f t="shared" si="0"/>
        <v>3</v>
      </c>
      <c r="J8"/>
      <c r="K8"/>
    </row>
    <row r="9" spans="1:11" ht="16.5" x14ac:dyDescent="0.3">
      <c r="A9" s="14">
        <v>45953</v>
      </c>
      <c r="B9" s="15" t="s">
        <v>19</v>
      </c>
      <c r="C9" s="15" t="s">
        <v>25</v>
      </c>
      <c r="D9" s="10">
        <v>6</v>
      </c>
      <c r="E9" s="5">
        <v>2.23</v>
      </c>
      <c r="F9" s="6">
        <v>0.7</v>
      </c>
      <c r="G9" s="16">
        <v>23</v>
      </c>
      <c r="H9" s="6">
        <v>0.21</v>
      </c>
      <c r="I9" s="17">
        <f t="shared" si="0"/>
        <v>3.333333333333333</v>
      </c>
      <c r="J9"/>
      <c r="K9"/>
    </row>
    <row r="10" spans="1:11" ht="16.5" x14ac:dyDescent="0.3">
      <c r="A10" s="14">
        <v>45953</v>
      </c>
      <c r="B10" s="15" t="s">
        <v>19</v>
      </c>
      <c r="C10" s="15" t="s">
        <v>25</v>
      </c>
      <c r="D10" s="10">
        <v>7</v>
      </c>
      <c r="E10" s="5">
        <v>2.23</v>
      </c>
      <c r="F10" s="6">
        <v>0.7</v>
      </c>
      <c r="G10" s="16">
        <v>23</v>
      </c>
      <c r="H10" s="6">
        <v>0.21</v>
      </c>
      <c r="I10" s="17">
        <f t="shared" si="0"/>
        <v>3.333333333333333</v>
      </c>
      <c r="J10"/>
      <c r="K10"/>
    </row>
    <row r="11" spans="1:11" ht="16.5" x14ac:dyDescent="0.3">
      <c r="A11" s="14">
        <v>45953</v>
      </c>
      <c r="B11" s="15" t="s">
        <v>19</v>
      </c>
      <c r="C11" s="15" t="s">
        <v>25</v>
      </c>
      <c r="D11" s="10">
        <v>8</v>
      </c>
      <c r="E11" s="5">
        <v>2.23</v>
      </c>
      <c r="F11" s="6">
        <v>0.63</v>
      </c>
      <c r="G11" s="16">
        <v>23</v>
      </c>
      <c r="H11" s="6">
        <v>0.21</v>
      </c>
      <c r="I11" s="17">
        <f t="shared" si="0"/>
        <v>3</v>
      </c>
      <c r="J11"/>
      <c r="K11"/>
    </row>
    <row r="12" spans="1:11" ht="16.5" x14ac:dyDescent="0.3">
      <c r="A12" s="14">
        <v>45953</v>
      </c>
      <c r="B12" s="15" t="s">
        <v>19</v>
      </c>
      <c r="C12" s="15" t="s">
        <v>25</v>
      </c>
      <c r="D12" s="10">
        <v>9</v>
      </c>
      <c r="E12" s="5">
        <v>2.2400000000000002</v>
      </c>
      <c r="F12" s="6">
        <v>0.59</v>
      </c>
      <c r="G12" s="16">
        <v>23</v>
      </c>
      <c r="H12" s="6">
        <v>0.21</v>
      </c>
      <c r="I12" s="17">
        <f t="shared" si="0"/>
        <v>2.8095238095238093</v>
      </c>
      <c r="J12"/>
      <c r="K12"/>
    </row>
    <row r="13" spans="1:11" ht="16.5" x14ac:dyDescent="0.3">
      <c r="A13" s="14">
        <v>45953</v>
      </c>
      <c r="B13" s="15" t="s">
        <v>19</v>
      </c>
      <c r="C13" s="15" t="s">
        <v>25</v>
      </c>
      <c r="D13" s="10">
        <v>10</v>
      </c>
      <c r="E13" s="5">
        <v>2.2400000000000002</v>
      </c>
      <c r="F13" s="6">
        <v>0.63</v>
      </c>
      <c r="G13" s="16">
        <v>23</v>
      </c>
      <c r="H13" s="6">
        <v>0.21</v>
      </c>
      <c r="I13" s="17">
        <f t="shared" si="0"/>
        <v>3</v>
      </c>
      <c r="J13"/>
      <c r="K13"/>
    </row>
    <row r="14" spans="1:11" ht="16.5" x14ac:dyDescent="0.3">
      <c r="A14" s="14">
        <v>45953</v>
      </c>
      <c r="B14" s="15" t="s">
        <v>19</v>
      </c>
      <c r="C14" s="15" t="s">
        <v>25</v>
      </c>
      <c r="D14" s="10">
        <v>11</v>
      </c>
      <c r="E14" s="5">
        <v>2.23</v>
      </c>
      <c r="F14" s="6">
        <v>0.74</v>
      </c>
      <c r="G14" s="16">
        <v>23</v>
      </c>
      <c r="H14" s="6">
        <v>0.21</v>
      </c>
      <c r="I14" s="17">
        <f t="shared" si="0"/>
        <v>3.5238095238095237</v>
      </c>
      <c r="J14"/>
      <c r="K14"/>
    </row>
    <row r="15" spans="1:11" ht="16.5" x14ac:dyDescent="0.3">
      <c r="A15" s="14">
        <v>45953</v>
      </c>
      <c r="B15" s="15" t="s">
        <v>19</v>
      </c>
      <c r="C15" s="15" t="s">
        <v>25</v>
      </c>
      <c r="D15" s="10">
        <v>12</v>
      </c>
      <c r="E15" s="5">
        <v>2.2400000000000002</v>
      </c>
      <c r="F15" s="6">
        <v>0.82</v>
      </c>
      <c r="G15" s="16">
        <v>23</v>
      </c>
      <c r="H15" s="6">
        <v>0.21</v>
      </c>
      <c r="I15" s="17">
        <f t="shared" si="0"/>
        <v>3.9047619047619047</v>
      </c>
      <c r="J15"/>
      <c r="K15"/>
    </row>
    <row r="16" spans="1:11" ht="16.5" x14ac:dyDescent="0.3">
      <c r="A16" s="14">
        <v>45953</v>
      </c>
      <c r="B16" s="15" t="s">
        <v>19</v>
      </c>
      <c r="C16" s="15" t="s">
        <v>25</v>
      </c>
      <c r="D16" s="10">
        <v>13</v>
      </c>
      <c r="E16" s="5">
        <v>2.23</v>
      </c>
      <c r="F16" s="6">
        <v>0.82</v>
      </c>
      <c r="G16" s="16">
        <v>23</v>
      </c>
      <c r="H16" s="6">
        <v>0.21</v>
      </c>
      <c r="I16" s="17">
        <f t="shared" si="0"/>
        <v>3.9047619047619047</v>
      </c>
      <c r="J16"/>
      <c r="K16"/>
    </row>
    <row r="17" spans="1:12" ht="16.5" x14ac:dyDescent="0.3">
      <c r="A17" s="14">
        <v>45953</v>
      </c>
      <c r="B17" s="15" t="s">
        <v>19</v>
      </c>
      <c r="C17" s="15" t="s">
        <v>25</v>
      </c>
      <c r="D17" s="10">
        <v>14</v>
      </c>
      <c r="E17" s="5">
        <v>2.23</v>
      </c>
      <c r="F17" s="6">
        <v>0.78</v>
      </c>
      <c r="G17" s="16">
        <v>23</v>
      </c>
      <c r="H17" s="6">
        <v>0.21</v>
      </c>
      <c r="I17" s="17">
        <f t="shared" si="0"/>
        <v>3.7142857142857144</v>
      </c>
      <c r="J17"/>
      <c r="K17"/>
    </row>
    <row r="18" spans="1:12" ht="16.5" x14ac:dyDescent="0.3">
      <c r="A18" s="14">
        <v>45953</v>
      </c>
      <c r="B18" s="15" t="s">
        <v>19</v>
      </c>
      <c r="C18" s="15" t="s">
        <v>25</v>
      </c>
      <c r="D18" s="10">
        <v>15</v>
      </c>
      <c r="E18" s="5">
        <v>2.23</v>
      </c>
      <c r="F18" s="6">
        <v>0.67</v>
      </c>
      <c r="G18" s="16">
        <v>23</v>
      </c>
      <c r="H18" s="6">
        <v>0.21</v>
      </c>
      <c r="I18" s="17">
        <f t="shared" si="0"/>
        <v>3.1904761904761907</v>
      </c>
      <c r="J18"/>
      <c r="K18"/>
    </row>
    <row r="19" spans="1:12" ht="16.5" x14ac:dyDescent="0.3">
      <c r="A19" s="14">
        <v>45953</v>
      </c>
      <c r="B19" s="15" t="s">
        <v>19</v>
      </c>
      <c r="C19" s="15" t="s">
        <v>25</v>
      </c>
      <c r="D19" s="10">
        <v>16</v>
      </c>
      <c r="E19" s="5">
        <v>2.2400000000000002</v>
      </c>
      <c r="F19" s="6">
        <v>0.62</v>
      </c>
      <c r="G19" s="16">
        <v>23</v>
      </c>
      <c r="H19" s="6">
        <v>0.21</v>
      </c>
      <c r="I19" s="17">
        <f t="shared" si="0"/>
        <v>2.9523809523809526</v>
      </c>
      <c r="J19"/>
      <c r="K19"/>
    </row>
    <row r="20" spans="1:12" ht="16.5" x14ac:dyDescent="0.3">
      <c r="A20" s="14">
        <v>45953</v>
      </c>
      <c r="B20" s="15" t="s">
        <v>19</v>
      </c>
      <c r="C20" s="15" t="s">
        <v>25</v>
      </c>
      <c r="D20" s="10">
        <v>17</v>
      </c>
      <c r="E20" s="5">
        <v>2.23</v>
      </c>
      <c r="F20" s="6">
        <v>0.67</v>
      </c>
      <c r="G20" s="16">
        <v>23</v>
      </c>
      <c r="H20" s="6">
        <v>0.21</v>
      </c>
      <c r="I20" s="17">
        <f t="shared" si="0"/>
        <v>3.1904761904761907</v>
      </c>
      <c r="J20"/>
      <c r="K20"/>
    </row>
    <row r="21" spans="1:12" ht="16.5" x14ac:dyDescent="0.3">
      <c r="A21" s="14">
        <v>45953</v>
      </c>
      <c r="B21" s="15" t="s">
        <v>19</v>
      </c>
      <c r="C21" s="15" t="s">
        <v>25</v>
      </c>
      <c r="D21" s="10">
        <v>18</v>
      </c>
      <c r="E21" s="5">
        <v>2.2200000000000002</v>
      </c>
      <c r="F21" s="6">
        <v>0.6</v>
      </c>
      <c r="G21" s="16">
        <v>23</v>
      </c>
      <c r="H21" s="6">
        <v>0.21</v>
      </c>
      <c r="I21" s="17">
        <f t="shared" si="0"/>
        <v>2.8571428571428572</v>
      </c>
      <c r="J21"/>
      <c r="K21"/>
    </row>
    <row r="22" spans="1:12" ht="16.5" x14ac:dyDescent="0.3">
      <c r="A22" s="14">
        <v>45953</v>
      </c>
      <c r="B22" s="15" t="s">
        <v>19</v>
      </c>
      <c r="C22" s="15" t="s">
        <v>25</v>
      </c>
      <c r="D22" s="10">
        <v>19</v>
      </c>
      <c r="E22" s="5">
        <v>2.21</v>
      </c>
      <c r="F22" s="6">
        <v>0.65</v>
      </c>
      <c r="G22" s="16">
        <v>23</v>
      </c>
      <c r="H22" s="6">
        <v>0.21</v>
      </c>
      <c r="I22" s="17">
        <f t="shared" si="0"/>
        <v>3.0952380952380953</v>
      </c>
      <c r="J22"/>
      <c r="K22"/>
    </row>
    <row r="23" spans="1:12" ht="16.5" x14ac:dyDescent="0.3">
      <c r="A23" s="14">
        <v>45953</v>
      </c>
      <c r="B23" s="15" t="s">
        <v>19</v>
      </c>
      <c r="C23" s="15" t="s">
        <v>25</v>
      </c>
      <c r="D23" s="10">
        <v>20</v>
      </c>
      <c r="E23" s="5">
        <v>2.2200000000000002</v>
      </c>
      <c r="F23" s="6">
        <v>0.62</v>
      </c>
      <c r="G23" s="16">
        <v>23</v>
      </c>
      <c r="H23" s="6">
        <v>0.21</v>
      </c>
      <c r="I23" s="17">
        <f t="shared" si="0"/>
        <v>2.9523809523809526</v>
      </c>
      <c r="J23"/>
      <c r="K23"/>
    </row>
    <row r="24" spans="1:12" ht="16.5" x14ac:dyDescent="0.3">
      <c r="A24" s="14">
        <v>45953</v>
      </c>
      <c r="B24" s="15" t="s">
        <v>19</v>
      </c>
      <c r="C24" s="15" t="s">
        <v>25</v>
      </c>
      <c r="D24" s="10">
        <v>21</v>
      </c>
      <c r="E24" s="5">
        <v>2.21</v>
      </c>
      <c r="F24" s="6">
        <v>0.64</v>
      </c>
      <c r="G24" s="16">
        <v>23</v>
      </c>
      <c r="H24" s="6">
        <v>0.21</v>
      </c>
      <c r="I24" s="17">
        <f t="shared" si="0"/>
        <v>3.0476190476190479</v>
      </c>
      <c r="J24"/>
      <c r="K24"/>
    </row>
    <row r="25" spans="1:12" ht="16.5" x14ac:dyDescent="0.3">
      <c r="A25" s="14">
        <v>45953</v>
      </c>
      <c r="B25" s="15" t="s">
        <v>19</v>
      </c>
      <c r="C25" s="15" t="s">
        <v>25</v>
      </c>
      <c r="D25" s="10">
        <v>22</v>
      </c>
      <c r="E25" s="5">
        <v>2.21</v>
      </c>
      <c r="F25" s="6">
        <v>0.64</v>
      </c>
      <c r="G25" s="16">
        <v>23</v>
      </c>
      <c r="H25" s="6">
        <v>0.21</v>
      </c>
      <c r="I25" s="17">
        <f t="shared" si="0"/>
        <v>3.0476190476190479</v>
      </c>
      <c r="J25"/>
      <c r="K25"/>
    </row>
    <row r="26" spans="1:12" ht="16.5" x14ac:dyDescent="0.3">
      <c r="A26" s="14">
        <v>45953</v>
      </c>
      <c r="B26" s="15" t="s">
        <v>19</v>
      </c>
      <c r="C26" s="15" t="s">
        <v>25</v>
      </c>
      <c r="D26" s="10">
        <v>23</v>
      </c>
      <c r="E26" s="5">
        <v>2.2200000000000002</v>
      </c>
      <c r="F26" s="6">
        <v>0.63</v>
      </c>
      <c r="G26" s="16">
        <v>23</v>
      </c>
      <c r="H26" s="6">
        <v>0.21</v>
      </c>
      <c r="I26" s="17">
        <f t="shared" si="0"/>
        <v>3</v>
      </c>
      <c r="J26"/>
      <c r="K26"/>
    </row>
    <row r="27" spans="1:12" ht="16.5" x14ac:dyDescent="0.3">
      <c r="A27" s="14">
        <v>45953</v>
      </c>
      <c r="B27" s="15" t="s">
        <v>19</v>
      </c>
      <c r="C27" s="15" t="s">
        <v>25</v>
      </c>
      <c r="D27" s="10">
        <v>24</v>
      </c>
      <c r="E27" s="5">
        <v>2.2400000000000002</v>
      </c>
      <c r="F27" s="6">
        <v>0.62</v>
      </c>
      <c r="G27" s="16">
        <v>23</v>
      </c>
      <c r="H27" s="6">
        <v>0.21</v>
      </c>
      <c r="I27" s="17">
        <f t="shared" si="0"/>
        <v>2.9523809523809526</v>
      </c>
      <c r="J27"/>
      <c r="K27"/>
    </row>
    <row r="28" spans="1:12" ht="16.5" x14ac:dyDescent="0.3">
      <c r="A28" s="33" t="s">
        <v>10</v>
      </c>
      <c r="B28" s="34"/>
      <c r="C28" s="34"/>
      <c r="D28" s="35"/>
      <c r="E28" s="18">
        <f>AVERAGE(E4:E27)</f>
        <v>2.2270833333333333</v>
      </c>
      <c r="F28" s="18">
        <f>AVERAGE(F4:F27)</f>
        <v>0.67458333333333342</v>
      </c>
      <c r="G28" s="22"/>
      <c r="H28" s="22"/>
      <c r="I28" s="19">
        <f>AVERAGE(I4:I27)</f>
        <v>3.212301587301587</v>
      </c>
      <c r="J28"/>
      <c r="K28"/>
    </row>
    <row r="29" spans="1:12" ht="16.5" x14ac:dyDescent="0.3">
      <c r="A29" s="33" t="s">
        <v>11</v>
      </c>
      <c r="B29" s="34"/>
      <c r="C29" s="34"/>
      <c r="D29" s="35"/>
      <c r="E29" s="18">
        <f>MAX(E4:E27)</f>
        <v>2.2400000000000002</v>
      </c>
      <c r="F29" s="18">
        <f>MAX(F4:F27)</f>
        <v>0.82</v>
      </c>
      <c r="G29" s="23"/>
      <c r="H29" s="22"/>
      <c r="I29" s="19">
        <f>MAX(I4:I27)</f>
        <v>3.9047619047619047</v>
      </c>
      <c r="J29"/>
      <c r="K29"/>
    </row>
    <row r="30" spans="1:12" ht="16.5" x14ac:dyDescent="0.3">
      <c r="A30" s="33" t="s">
        <v>12</v>
      </c>
      <c r="B30" s="34"/>
      <c r="C30" s="34"/>
      <c r="D30" s="35"/>
      <c r="E30" s="18">
        <f>MIN(E4:E27)</f>
        <v>2.21</v>
      </c>
      <c r="F30" s="18">
        <f>MIN(F4:F27)</f>
        <v>0.59</v>
      </c>
      <c r="G30" s="23"/>
      <c r="H30" s="22"/>
      <c r="I30" s="19">
        <f>MIN(I4:I27)</f>
        <v>2.8095238095238093</v>
      </c>
      <c r="J30"/>
      <c r="K30"/>
    </row>
    <row r="31" spans="1:12" ht="141" customHeight="1" x14ac:dyDescent="0.3">
      <c r="A31" s="20" t="s">
        <v>7</v>
      </c>
      <c r="B31" s="36" t="s">
        <v>27</v>
      </c>
      <c r="C31" s="37"/>
      <c r="D31" s="37"/>
      <c r="E31" s="38"/>
      <c r="F31" s="21"/>
      <c r="G31" s="25"/>
      <c r="H31" s="26"/>
      <c r="I31" s="27"/>
      <c r="J31"/>
      <c r="K31"/>
      <c r="L31"/>
    </row>
    <row r="32" spans="1:12" ht="204.75" customHeight="1" x14ac:dyDescent="0.3">
      <c r="A32" s="21" t="s">
        <v>8</v>
      </c>
      <c r="B32" s="25"/>
      <c r="C32" s="26"/>
      <c r="D32" s="26"/>
      <c r="E32" s="27"/>
      <c r="F32" s="21"/>
      <c r="G32" s="28"/>
      <c r="H32" s="29"/>
      <c r="I32" s="30"/>
      <c r="J32"/>
      <c r="K32"/>
    </row>
    <row r="33" spans="8:8" x14ac:dyDescent="0.3">
      <c r="H33" s="4"/>
    </row>
    <row r="34" spans="8:8" x14ac:dyDescent="0.3">
      <c r="H34" s="4"/>
    </row>
    <row r="35" spans="8:8" x14ac:dyDescent="0.3">
      <c r="H35" s="4"/>
    </row>
    <row r="36" spans="8:8" x14ac:dyDescent="0.3">
      <c r="H36" s="4"/>
    </row>
  </sheetData>
  <autoFilter ref="A3:I27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zoomScale="85" zoomScaleNormal="85" workbookViewId="0">
      <selection activeCell="H15" sqref="H15"/>
    </sheetView>
  </sheetViews>
  <sheetFormatPr defaultColWidth="9" defaultRowHeight="15.75" x14ac:dyDescent="0.3"/>
  <cols>
    <col min="1" max="1" width="14.875" style="1" customWidth="1"/>
    <col min="2" max="2" width="21.125" style="1" bestFit="1" customWidth="1"/>
    <col min="3" max="3" width="18.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54" customHeight="1" thickBot="1" x14ac:dyDescent="0.35">
      <c r="A2" s="7" t="s">
        <v>0</v>
      </c>
      <c r="B2" s="24" t="s">
        <v>29</v>
      </c>
      <c r="C2" s="7" t="s">
        <v>13</v>
      </c>
      <c r="D2" s="31">
        <v>41957</v>
      </c>
      <c r="E2" s="32"/>
      <c r="F2" s="8" t="s">
        <v>4</v>
      </c>
      <c r="G2" s="9" t="s">
        <v>18</v>
      </c>
      <c r="H2" s="7" t="s">
        <v>5</v>
      </c>
      <c r="I2" s="8">
        <v>24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14</v>
      </c>
      <c r="D3" s="10" t="s">
        <v>1</v>
      </c>
      <c r="E3" s="5" t="s">
        <v>2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45953</v>
      </c>
      <c r="B4" s="15" t="s">
        <v>19</v>
      </c>
      <c r="C4" s="15" t="s">
        <v>28</v>
      </c>
      <c r="D4" s="10">
        <v>1</v>
      </c>
      <c r="E4" s="5">
        <v>2.2400000000000002</v>
      </c>
      <c r="F4" s="6">
        <v>0.82</v>
      </c>
      <c r="G4" s="16">
        <v>23</v>
      </c>
      <c r="H4" s="6">
        <v>0.23</v>
      </c>
      <c r="I4" s="17">
        <f>F4/H4</f>
        <v>3.5652173913043477</v>
      </c>
      <c r="J4"/>
      <c r="K4"/>
    </row>
    <row r="5" spans="1:11" ht="16.5" x14ac:dyDescent="0.3">
      <c r="A5" s="14">
        <v>45953</v>
      </c>
      <c r="B5" s="15" t="s">
        <v>19</v>
      </c>
      <c r="C5" s="15" t="s">
        <v>28</v>
      </c>
      <c r="D5" s="10">
        <v>2</v>
      </c>
      <c r="E5" s="5">
        <v>2.2200000000000002</v>
      </c>
      <c r="F5" s="6">
        <v>0.82</v>
      </c>
      <c r="G5" s="16">
        <v>23</v>
      </c>
      <c r="H5" s="6" t="s">
        <v>31</v>
      </c>
      <c r="I5" s="17" t="e">
        <f t="shared" ref="I5:I27" si="0">F5/H5</f>
        <v>#VALUE!</v>
      </c>
      <c r="J5"/>
      <c r="K5"/>
    </row>
    <row r="6" spans="1:11" ht="16.5" x14ac:dyDescent="0.3">
      <c r="A6" s="14">
        <v>45953</v>
      </c>
      <c r="B6" s="15" t="s">
        <v>19</v>
      </c>
      <c r="C6" s="15" t="s">
        <v>28</v>
      </c>
      <c r="D6" s="10">
        <v>3</v>
      </c>
      <c r="E6" s="5">
        <v>2.23</v>
      </c>
      <c r="F6" s="6">
        <v>0.86</v>
      </c>
      <c r="G6" s="16">
        <v>23</v>
      </c>
      <c r="H6" s="6">
        <v>0.23</v>
      </c>
      <c r="I6" s="17">
        <f t="shared" si="0"/>
        <v>3.7391304347826084</v>
      </c>
      <c r="J6"/>
      <c r="K6"/>
    </row>
    <row r="7" spans="1:11" ht="16.5" x14ac:dyDescent="0.3">
      <c r="A7" s="14">
        <v>45953</v>
      </c>
      <c r="B7" s="15" t="s">
        <v>19</v>
      </c>
      <c r="C7" s="15" t="s">
        <v>28</v>
      </c>
      <c r="D7" s="10">
        <v>4</v>
      </c>
      <c r="E7" s="5">
        <v>2.2400000000000002</v>
      </c>
      <c r="F7" s="6">
        <v>0.83</v>
      </c>
      <c r="G7" s="16">
        <v>23</v>
      </c>
      <c r="H7" s="6">
        <v>0.23</v>
      </c>
      <c r="I7" s="17">
        <f t="shared" si="0"/>
        <v>3.6086956521739126</v>
      </c>
      <c r="J7"/>
      <c r="K7"/>
    </row>
    <row r="8" spans="1:11" ht="16.5" x14ac:dyDescent="0.3">
      <c r="A8" s="14">
        <v>45953</v>
      </c>
      <c r="B8" s="15" t="s">
        <v>19</v>
      </c>
      <c r="C8" s="15" t="s">
        <v>28</v>
      </c>
      <c r="D8" s="10">
        <v>5</v>
      </c>
      <c r="E8" s="5">
        <v>2.23</v>
      </c>
      <c r="F8" s="6">
        <v>0.85</v>
      </c>
      <c r="G8" s="16">
        <v>23</v>
      </c>
      <c r="H8" s="6">
        <v>0.23</v>
      </c>
      <c r="I8" s="17">
        <f t="shared" si="0"/>
        <v>3.695652173913043</v>
      </c>
      <c r="J8"/>
      <c r="K8"/>
    </row>
    <row r="9" spans="1:11" ht="16.5" x14ac:dyDescent="0.3">
      <c r="A9" s="14">
        <v>45953</v>
      </c>
      <c r="B9" s="15" t="s">
        <v>19</v>
      </c>
      <c r="C9" s="15" t="s">
        <v>28</v>
      </c>
      <c r="D9" s="10">
        <v>6</v>
      </c>
      <c r="E9" s="5">
        <v>2.23</v>
      </c>
      <c r="F9" s="6">
        <v>0.86</v>
      </c>
      <c r="G9" s="16">
        <v>23</v>
      </c>
      <c r="H9" s="6">
        <v>0.23</v>
      </c>
      <c r="I9" s="17">
        <f t="shared" si="0"/>
        <v>3.7391304347826084</v>
      </c>
      <c r="J9"/>
      <c r="K9"/>
    </row>
    <row r="10" spans="1:11" ht="16.5" x14ac:dyDescent="0.3">
      <c r="A10" s="14">
        <v>45953</v>
      </c>
      <c r="B10" s="15" t="s">
        <v>19</v>
      </c>
      <c r="C10" s="15" t="s">
        <v>28</v>
      </c>
      <c r="D10" s="10">
        <v>7</v>
      </c>
      <c r="E10" s="5">
        <v>2.23</v>
      </c>
      <c r="F10" s="6">
        <v>0.85</v>
      </c>
      <c r="G10" s="16">
        <v>23</v>
      </c>
      <c r="H10" s="6">
        <v>0.23</v>
      </c>
      <c r="I10" s="17">
        <f t="shared" si="0"/>
        <v>3.695652173913043</v>
      </c>
      <c r="J10"/>
      <c r="K10"/>
    </row>
    <row r="11" spans="1:11" ht="16.5" x14ac:dyDescent="0.3">
      <c r="A11" s="14">
        <v>45953</v>
      </c>
      <c r="B11" s="15" t="s">
        <v>19</v>
      </c>
      <c r="C11" s="15" t="s">
        <v>28</v>
      </c>
      <c r="D11" s="10">
        <v>8</v>
      </c>
      <c r="E11" s="5">
        <v>2.23</v>
      </c>
      <c r="F11" s="6">
        <v>0.84</v>
      </c>
      <c r="G11" s="16">
        <v>23</v>
      </c>
      <c r="H11" s="6">
        <v>0.23</v>
      </c>
      <c r="I11" s="17">
        <f t="shared" si="0"/>
        <v>3.652173913043478</v>
      </c>
      <c r="J11"/>
      <c r="K11"/>
    </row>
    <row r="12" spans="1:11" ht="16.5" x14ac:dyDescent="0.3">
      <c r="A12" s="14">
        <v>45953</v>
      </c>
      <c r="B12" s="15" t="s">
        <v>19</v>
      </c>
      <c r="C12" s="15" t="s">
        <v>28</v>
      </c>
      <c r="D12" s="10">
        <v>9</v>
      </c>
      <c r="E12" s="5">
        <v>2.2400000000000002</v>
      </c>
      <c r="F12" s="6">
        <v>0.83</v>
      </c>
      <c r="G12" s="16">
        <v>23</v>
      </c>
      <c r="H12" s="6">
        <v>0.23</v>
      </c>
      <c r="I12" s="17">
        <f t="shared" si="0"/>
        <v>3.6086956521739126</v>
      </c>
      <c r="J12"/>
      <c r="K12"/>
    </row>
    <row r="13" spans="1:11" ht="16.5" x14ac:dyDescent="0.3">
      <c r="A13" s="14">
        <v>45953</v>
      </c>
      <c r="B13" s="15" t="s">
        <v>19</v>
      </c>
      <c r="C13" s="15" t="s">
        <v>28</v>
      </c>
      <c r="D13" s="10">
        <v>10</v>
      </c>
      <c r="E13" s="5">
        <v>2.2200000000000002</v>
      </c>
      <c r="F13" s="6">
        <v>0.92</v>
      </c>
      <c r="G13" s="16">
        <v>23</v>
      </c>
      <c r="H13" s="6">
        <v>0.23</v>
      </c>
      <c r="I13" s="17">
        <f t="shared" si="0"/>
        <v>4</v>
      </c>
      <c r="J13"/>
      <c r="K13"/>
    </row>
    <row r="14" spans="1:11" ht="16.5" x14ac:dyDescent="0.3">
      <c r="A14" s="14">
        <v>45953</v>
      </c>
      <c r="B14" s="15" t="s">
        <v>19</v>
      </c>
      <c r="C14" s="15" t="s">
        <v>28</v>
      </c>
      <c r="D14" s="10">
        <v>11</v>
      </c>
      <c r="E14" s="5">
        <v>2.23</v>
      </c>
      <c r="F14" s="6">
        <v>0.89</v>
      </c>
      <c r="G14" s="16">
        <v>23</v>
      </c>
      <c r="H14" s="6">
        <v>0.23</v>
      </c>
      <c r="I14" s="17">
        <f t="shared" si="0"/>
        <v>3.8695652173913042</v>
      </c>
      <c r="J14"/>
      <c r="K14"/>
    </row>
    <row r="15" spans="1:11" ht="16.5" x14ac:dyDescent="0.3">
      <c r="A15" s="14">
        <v>45953</v>
      </c>
      <c r="B15" s="15" t="s">
        <v>19</v>
      </c>
      <c r="C15" s="15" t="s">
        <v>28</v>
      </c>
      <c r="D15" s="10">
        <v>12</v>
      </c>
      <c r="E15" s="5">
        <v>2.2400000000000002</v>
      </c>
      <c r="F15" s="6">
        <v>0.81</v>
      </c>
      <c r="G15" s="16">
        <v>23</v>
      </c>
      <c r="H15" s="6">
        <v>0.23</v>
      </c>
      <c r="I15" s="17">
        <f t="shared" si="0"/>
        <v>3.5217391304347827</v>
      </c>
      <c r="J15"/>
      <c r="K15"/>
    </row>
    <row r="16" spans="1:11" ht="16.5" x14ac:dyDescent="0.3">
      <c r="A16" s="14">
        <v>45953</v>
      </c>
      <c r="B16" s="15" t="s">
        <v>19</v>
      </c>
      <c r="C16" s="15" t="s">
        <v>28</v>
      </c>
      <c r="D16" s="10">
        <v>13</v>
      </c>
      <c r="E16" s="5">
        <v>2.2400000000000002</v>
      </c>
      <c r="F16" s="6">
        <v>0.85</v>
      </c>
      <c r="G16" s="16">
        <v>23</v>
      </c>
      <c r="H16" s="6">
        <v>0.23</v>
      </c>
      <c r="I16" s="17">
        <f t="shared" si="0"/>
        <v>3.695652173913043</v>
      </c>
      <c r="J16"/>
      <c r="K16"/>
    </row>
    <row r="17" spans="1:12" ht="16.5" x14ac:dyDescent="0.3">
      <c r="A17" s="14">
        <v>45953</v>
      </c>
      <c r="B17" s="15" t="s">
        <v>19</v>
      </c>
      <c r="C17" s="15" t="s">
        <v>28</v>
      </c>
      <c r="D17" s="10">
        <v>14</v>
      </c>
      <c r="E17" s="5">
        <v>2.2400000000000002</v>
      </c>
      <c r="F17" s="6">
        <v>0.93</v>
      </c>
      <c r="G17" s="16">
        <v>23</v>
      </c>
      <c r="H17" s="6">
        <v>0.23</v>
      </c>
      <c r="I17" s="17">
        <f t="shared" si="0"/>
        <v>4.0434782608695654</v>
      </c>
      <c r="J17"/>
      <c r="K17"/>
    </row>
    <row r="18" spans="1:12" ht="16.5" x14ac:dyDescent="0.3">
      <c r="A18" s="14">
        <v>45953</v>
      </c>
      <c r="B18" s="15" t="s">
        <v>19</v>
      </c>
      <c r="C18" s="15" t="s">
        <v>28</v>
      </c>
      <c r="D18" s="10">
        <v>15</v>
      </c>
      <c r="E18" s="5">
        <v>2.23</v>
      </c>
      <c r="F18" s="6">
        <v>0.95</v>
      </c>
      <c r="G18" s="16">
        <v>23</v>
      </c>
      <c r="H18" s="6">
        <v>0.23</v>
      </c>
      <c r="I18" s="17">
        <f t="shared" si="0"/>
        <v>4.1304347826086953</v>
      </c>
      <c r="J18"/>
      <c r="K18"/>
    </row>
    <row r="19" spans="1:12" ht="16.5" x14ac:dyDescent="0.3">
      <c r="A19" s="14">
        <v>45953</v>
      </c>
      <c r="B19" s="15" t="s">
        <v>19</v>
      </c>
      <c r="C19" s="15" t="s">
        <v>28</v>
      </c>
      <c r="D19" s="10">
        <v>16</v>
      </c>
      <c r="E19" s="5">
        <v>2.23</v>
      </c>
      <c r="F19" s="6">
        <v>0.86</v>
      </c>
      <c r="G19" s="16">
        <v>23</v>
      </c>
      <c r="H19" s="6">
        <v>0.23</v>
      </c>
      <c r="I19" s="17">
        <f t="shared" si="0"/>
        <v>3.7391304347826084</v>
      </c>
      <c r="J19"/>
      <c r="K19"/>
    </row>
    <row r="20" spans="1:12" ht="16.5" x14ac:dyDescent="0.3">
      <c r="A20" s="14">
        <v>45953</v>
      </c>
      <c r="B20" s="15" t="s">
        <v>19</v>
      </c>
      <c r="C20" s="15" t="s">
        <v>28</v>
      </c>
      <c r="D20" s="10">
        <v>17</v>
      </c>
      <c r="E20" s="5">
        <v>2.2200000000000002</v>
      </c>
      <c r="F20" s="6">
        <v>0.85</v>
      </c>
      <c r="G20" s="16">
        <v>23</v>
      </c>
      <c r="H20" s="6">
        <v>0.23</v>
      </c>
      <c r="I20" s="17">
        <f t="shared" si="0"/>
        <v>3.695652173913043</v>
      </c>
      <c r="J20"/>
      <c r="K20"/>
    </row>
    <row r="21" spans="1:12" ht="16.5" x14ac:dyDescent="0.3">
      <c r="A21" s="14">
        <v>45953</v>
      </c>
      <c r="B21" s="15" t="s">
        <v>19</v>
      </c>
      <c r="C21" s="15" t="s">
        <v>28</v>
      </c>
      <c r="D21" s="10">
        <v>18</v>
      </c>
      <c r="E21" s="5">
        <v>2.23</v>
      </c>
      <c r="F21" s="6">
        <v>0.87</v>
      </c>
      <c r="G21" s="16">
        <v>23</v>
      </c>
      <c r="H21" s="6">
        <v>0.23</v>
      </c>
      <c r="I21" s="17">
        <f t="shared" si="0"/>
        <v>3.7826086956521738</v>
      </c>
      <c r="J21"/>
      <c r="K21"/>
    </row>
    <row r="22" spans="1:12" ht="16.5" x14ac:dyDescent="0.3">
      <c r="A22" s="14">
        <v>45953</v>
      </c>
      <c r="B22" s="15" t="s">
        <v>19</v>
      </c>
      <c r="C22" s="15" t="s">
        <v>28</v>
      </c>
      <c r="D22" s="10">
        <v>19</v>
      </c>
      <c r="E22" s="5">
        <v>2.2200000000000002</v>
      </c>
      <c r="F22" s="6">
        <v>0.93</v>
      </c>
      <c r="G22" s="16">
        <v>23</v>
      </c>
      <c r="H22" s="6">
        <v>0.23</v>
      </c>
      <c r="I22" s="17">
        <f t="shared" si="0"/>
        <v>4.0434782608695654</v>
      </c>
      <c r="J22"/>
      <c r="K22"/>
    </row>
    <row r="23" spans="1:12" ht="16.5" x14ac:dyDescent="0.3">
      <c r="A23" s="14">
        <v>45953</v>
      </c>
      <c r="B23" s="15" t="s">
        <v>19</v>
      </c>
      <c r="C23" s="15" t="s">
        <v>28</v>
      </c>
      <c r="D23" s="10">
        <v>20</v>
      </c>
      <c r="E23" s="5">
        <v>2.2200000000000002</v>
      </c>
      <c r="F23" s="6">
        <v>0.91</v>
      </c>
      <c r="G23" s="16">
        <v>23</v>
      </c>
      <c r="H23" s="6">
        <v>0.23</v>
      </c>
      <c r="I23" s="17">
        <f t="shared" si="0"/>
        <v>3.9565217391304346</v>
      </c>
      <c r="J23"/>
      <c r="K23"/>
    </row>
    <row r="24" spans="1:12" ht="16.5" x14ac:dyDescent="0.3">
      <c r="A24" s="14">
        <v>45953</v>
      </c>
      <c r="B24" s="15" t="s">
        <v>19</v>
      </c>
      <c r="C24" s="15" t="s">
        <v>28</v>
      </c>
      <c r="D24" s="10">
        <v>21</v>
      </c>
      <c r="E24" s="5">
        <v>2.23</v>
      </c>
      <c r="F24" s="6">
        <v>0.81</v>
      </c>
      <c r="G24" s="16">
        <v>23</v>
      </c>
      <c r="H24" s="6">
        <v>0.23</v>
      </c>
      <c r="I24" s="17">
        <f t="shared" si="0"/>
        <v>3.5217391304347827</v>
      </c>
      <c r="J24"/>
      <c r="K24"/>
    </row>
    <row r="25" spans="1:12" ht="16.5" x14ac:dyDescent="0.3">
      <c r="A25" s="14">
        <v>45953</v>
      </c>
      <c r="B25" s="15" t="s">
        <v>19</v>
      </c>
      <c r="C25" s="15" t="s">
        <v>28</v>
      </c>
      <c r="D25" s="10">
        <v>22</v>
      </c>
      <c r="E25" s="5">
        <v>2.2200000000000002</v>
      </c>
      <c r="F25" s="6">
        <v>0.85</v>
      </c>
      <c r="G25" s="16">
        <v>23</v>
      </c>
      <c r="H25" s="6">
        <v>0.23</v>
      </c>
      <c r="I25" s="17">
        <f t="shared" si="0"/>
        <v>3.695652173913043</v>
      </c>
      <c r="J25"/>
      <c r="K25"/>
    </row>
    <row r="26" spans="1:12" ht="16.5" x14ac:dyDescent="0.3">
      <c r="A26" s="14">
        <v>45953</v>
      </c>
      <c r="B26" s="15" t="s">
        <v>19</v>
      </c>
      <c r="C26" s="15" t="s">
        <v>28</v>
      </c>
      <c r="D26" s="10">
        <v>23</v>
      </c>
      <c r="E26" s="5">
        <v>2.21</v>
      </c>
      <c r="F26" s="6">
        <v>0.83</v>
      </c>
      <c r="G26" s="16">
        <v>23</v>
      </c>
      <c r="H26" s="6">
        <v>0.23</v>
      </c>
      <c r="I26" s="17">
        <f t="shared" si="0"/>
        <v>3.6086956521739126</v>
      </c>
      <c r="J26"/>
      <c r="K26"/>
    </row>
    <row r="27" spans="1:12" ht="16.5" x14ac:dyDescent="0.3">
      <c r="A27" s="14">
        <v>45953</v>
      </c>
      <c r="B27" s="15" t="s">
        <v>19</v>
      </c>
      <c r="C27" s="15" t="s">
        <v>28</v>
      </c>
      <c r="D27" s="10">
        <v>24</v>
      </c>
      <c r="E27" s="5">
        <v>2.2400000000000002</v>
      </c>
      <c r="F27" s="6">
        <v>0.79</v>
      </c>
      <c r="G27" s="16">
        <v>23</v>
      </c>
      <c r="H27" s="6">
        <v>0.23</v>
      </c>
      <c r="I27" s="17">
        <f t="shared" si="0"/>
        <v>3.4347826086956523</v>
      </c>
      <c r="J27"/>
      <c r="K27"/>
    </row>
    <row r="28" spans="1:12" ht="16.5" x14ac:dyDescent="0.3">
      <c r="A28" s="33" t="s">
        <v>10</v>
      </c>
      <c r="B28" s="34"/>
      <c r="C28" s="34"/>
      <c r="D28" s="35"/>
      <c r="E28" s="18">
        <f>AVERAGE(E4:E27)</f>
        <v>2.2295833333333328</v>
      </c>
      <c r="F28" s="18">
        <f>AVERAGE(F4:F27)</f>
        <v>0.85874999999999979</v>
      </c>
      <c r="G28" s="22"/>
      <c r="H28" s="22"/>
      <c r="I28" s="19" t="e">
        <f>AVERAGE(I4:I27)</f>
        <v>#VALUE!</v>
      </c>
      <c r="J28"/>
      <c r="K28"/>
    </row>
    <row r="29" spans="1:12" ht="16.5" x14ac:dyDescent="0.3">
      <c r="A29" s="33" t="s">
        <v>11</v>
      </c>
      <c r="B29" s="34"/>
      <c r="C29" s="34"/>
      <c r="D29" s="35"/>
      <c r="E29" s="18">
        <f>MAX(E4:E27)</f>
        <v>2.2400000000000002</v>
      </c>
      <c r="F29" s="18">
        <f>MAX(F4:F27)</f>
        <v>0.95</v>
      </c>
      <c r="G29" s="23"/>
      <c r="H29" s="22"/>
      <c r="I29" s="19" t="e">
        <f>MAX(I4:I27)</f>
        <v>#VALUE!</v>
      </c>
      <c r="J29"/>
      <c r="K29"/>
    </row>
    <row r="30" spans="1:12" ht="16.5" x14ac:dyDescent="0.3">
      <c r="A30" s="33" t="s">
        <v>12</v>
      </c>
      <c r="B30" s="34"/>
      <c r="C30" s="34"/>
      <c r="D30" s="35"/>
      <c r="E30" s="18">
        <f>MIN(E4:E27)</f>
        <v>2.21</v>
      </c>
      <c r="F30" s="18">
        <f>MIN(F4:F27)</f>
        <v>0.79</v>
      </c>
      <c r="G30" s="23"/>
      <c r="H30" s="22"/>
      <c r="I30" s="19" t="e">
        <f>MIN(I4:I27)</f>
        <v>#VALUE!</v>
      </c>
      <c r="J30"/>
      <c r="K30"/>
    </row>
    <row r="31" spans="1:12" ht="141" customHeight="1" x14ac:dyDescent="0.3">
      <c r="A31" s="20" t="s">
        <v>7</v>
      </c>
      <c r="B31" s="36" t="s">
        <v>30</v>
      </c>
      <c r="C31" s="37"/>
      <c r="D31" s="37"/>
      <c r="E31" s="38"/>
      <c r="F31" s="21"/>
      <c r="G31" s="25"/>
      <c r="H31" s="26"/>
      <c r="I31" s="27"/>
      <c r="J31"/>
      <c r="K31"/>
      <c r="L31"/>
    </row>
    <row r="32" spans="1:12" ht="204.75" customHeight="1" x14ac:dyDescent="0.3">
      <c r="A32" s="21" t="s">
        <v>8</v>
      </c>
      <c r="B32" s="25"/>
      <c r="C32" s="26"/>
      <c r="D32" s="26"/>
      <c r="E32" s="27"/>
      <c r="F32" s="21"/>
      <c r="G32" s="28"/>
      <c r="H32" s="29"/>
      <c r="I32" s="30"/>
      <c r="J32"/>
      <c r="K32"/>
    </row>
    <row r="33" spans="8:8" x14ac:dyDescent="0.3">
      <c r="H33" s="4"/>
    </row>
    <row r="34" spans="8:8" x14ac:dyDescent="0.3">
      <c r="H34" s="4"/>
    </row>
    <row r="35" spans="8:8" x14ac:dyDescent="0.3">
      <c r="H35" s="4"/>
    </row>
    <row r="36" spans="8:8" x14ac:dyDescent="0.3">
      <c r="H36" s="4"/>
    </row>
  </sheetData>
  <autoFilter ref="A3:I27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4층 축전지#1</vt:lpstr>
      <vt:lpstr>4층 축전지#2</vt:lpstr>
      <vt:lpstr>3층 축전지 C</vt:lpstr>
      <vt:lpstr>2층 축전지 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2025-08-18T02:07:43Z</cp:lastPrinted>
  <dcterms:created xsi:type="dcterms:W3CDTF">2013-07-23T07:01:33Z</dcterms:created>
  <dcterms:modified xsi:type="dcterms:W3CDTF">2025-10-24T00:23:55Z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