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IT소재 1공장(디스플레이소재)" sheetId="23" r:id="rId1"/>
    <sheet name="IT소재 3공장(PSAA)" sheetId="26" r:id="rId2"/>
    <sheet name="IT소재 6공장(LCD)" sheetId="24" r:id="rId3"/>
    <sheet name="IT소재 7공장(LCD)" sheetId="25" r:id="rId4"/>
    <sheet name="IT소재 8공장(OLED)" sheetId="27" r:id="rId5"/>
    <sheet name="IT소재 9공장(구LED)" sheetId="28" r:id="rId6"/>
    <sheet name="RO필터 1" sheetId="29" r:id="rId7"/>
    <sheet name="구)전지전극" sheetId="30" r:id="rId8"/>
    <sheet name="데이터센터" sheetId="31" r:id="rId9"/>
  </sheets>
  <definedNames>
    <definedName name="_xlnm._FilterDatabase" localSheetId="0" hidden="1">'IT소재 1공장(디스플레이소재)'!$B$6:$C$126</definedName>
  </definedNames>
  <calcPr calcId="162913"/>
</workbook>
</file>

<file path=xl/calcChain.xml><?xml version="1.0" encoding="utf-8"?>
<calcChain xmlns="http://schemas.openxmlformats.org/spreadsheetml/2006/main">
  <c r="D15" i="31" l="1"/>
  <c r="D14" i="31"/>
  <c r="D13" i="31"/>
  <c r="D12" i="31"/>
  <c r="H11" i="31"/>
  <c r="D11" i="31"/>
  <c r="D10" i="31"/>
  <c r="D9" i="31"/>
  <c r="H8" i="31"/>
  <c r="G8" i="31"/>
  <c r="D8" i="31"/>
  <c r="H7" i="31"/>
  <c r="G7" i="31"/>
  <c r="D7" i="31"/>
  <c r="O3" i="31"/>
  <c r="D15" i="30"/>
  <c r="D14" i="30"/>
  <c r="D13" i="30"/>
  <c r="D12" i="30"/>
  <c r="H11" i="30"/>
  <c r="D11" i="30"/>
  <c r="D10" i="30"/>
  <c r="D9" i="30"/>
  <c r="H8" i="30"/>
  <c r="G8" i="30"/>
  <c r="D8" i="30"/>
  <c r="H7" i="30"/>
  <c r="G7" i="30"/>
  <c r="D7" i="30"/>
  <c r="O3" i="30"/>
  <c r="D15" i="29"/>
  <c r="D14" i="29"/>
  <c r="D13" i="29"/>
  <c r="D12" i="29"/>
  <c r="H11" i="29"/>
  <c r="D11" i="29"/>
  <c r="D10" i="29"/>
  <c r="D9" i="29"/>
  <c r="H8" i="29"/>
  <c r="G8" i="29"/>
  <c r="D8" i="29"/>
  <c r="H7" i="29"/>
  <c r="G7" i="29"/>
  <c r="D7" i="29"/>
  <c r="O3" i="29"/>
  <c r="G11" i="23"/>
  <c r="D15" i="28"/>
  <c r="D14" i="28"/>
  <c r="D13" i="28"/>
  <c r="D12" i="28"/>
  <c r="H11" i="28"/>
  <c r="D11" i="28"/>
  <c r="D10" i="28"/>
  <c r="D9" i="28"/>
  <c r="H8" i="28"/>
  <c r="G8" i="28"/>
  <c r="D8" i="28"/>
  <c r="H7" i="28"/>
  <c r="G7" i="28"/>
  <c r="D7" i="28"/>
  <c r="O3" i="28"/>
  <c r="D15" i="27"/>
  <c r="D14" i="27"/>
  <c r="D13" i="27"/>
  <c r="D12" i="27"/>
  <c r="G11" i="27"/>
  <c r="H11" i="27" s="1"/>
  <c r="D11" i="27"/>
  <c r="D10" i="27"/>
  <c r="D9" i="27"/>
  <c r="H8" i="27"/>
  <c r="G8" i="27"/>
  <c r="D8" i="27"/>
  <c r="H7" i="27"/>
  <c r="G7" i="27"/>
  <c r="D7" i="27"/>
  <c r="O3" i="27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H8" i="26"/>
  <c r="G8" i="26"/>
  <c r="D8" i="26"/>
  <c r="H7" i="26"/>
  <c r="G7" i="26"/>
  <c r="D7" i="26"/>
  <c r="O3" i="26"/>
  <c r="D15" i="25"/>
  <c r="D14" i="25"/>
  <c r="D13" i="25"/>
  <c r="D12" i="25"/>
  <c r="H11" i="25"/>
  <c r="D11" i="25"/>
  <c r="D10" i="25"/>
  <c r="D9" i="25"/>
  <c r="H8" i="25"/>
  <c r="G8" i="25"/>
  <c r="D8" i="25"/>
  <c r="H7" i="25"/>
  <c r="G7" i="25"/>
  <c r="D7" i="25"/>
  <c r="O3" i="25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15" i="24" l="1"/>
  <c r="D14" i="24"/>
  <c r="D13" i="24"/>
  <c r="D12" i="24"/>
  <c r="H11" i="24"/>
  <c r="D11" i="24"/>
  <c r="D10" i="24"/>
  <c r="D9" i="24"/>
  <c r="H8" i="24"/>
  <c r="G8" i="24"/>
  <c r="D8" i="24"/>
  <c r="H7" i="24"/>
  <c r="G7" i="24"/>
  <c r="D7" i="24"/>
  <c r="O3" i="24"/>
  <c r="D8" i="23"/>
  <c r="D9" i="23"/>
  <c r="D10" i="23"/>
  <c r="D11" i="23"/>
  <c r="D12" i="23"/>
  <c r="D13" i="23"/>
  <c r="D14" i="23"/>
  <c r="D15" i="23"/>
  <c r="H8" i="23" l="1"/>
  <c r="H7" i="23"/>
  <c r="G8" i="23"/>
  <c r="G7" i="23"/>
  <c r="H11" i="23" l="1"/>
  <c r="D7" i="23"/>
  <c r="O3" i="23"/>
</calcChain>
</file>

<file path=xl/sharedStrings.xml><?xml version="1.0" encoding="utf-8"?>
<sst xmlns="http://schemas.openxmlformats.org/spreadsheetml/2006/main" count="305" uniqueCount="62">
  <si>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</si>
  <si>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</si>
  <si>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</si>
  <si>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</si>
  <si>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</si>
  <si>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</si>
  <si>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</si>
  <si>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</si>
  <si>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</si>
  <si>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</si>
  <si>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</si>
  <si>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</si>
  <si>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</si>
  <si>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</si>
  <si>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</si>
  <si>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</si>
  <si>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</si>
  <si>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</si>
  <si>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</si>
  <si>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</si>
  <si>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</si>
  <si>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</si>
  <si>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</si>
  <si>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</si>
  <si>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</si>
  <si>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정류기</t>
    <phoneticPr fontId="19" type="noConversion"/>
  </si>
  <si>
    <t>BS</t>
    <phoneticPr fontId="19" type="noConversion"/>
  </si>
  <si>
    <t>ESH120</t>
    <phoneticPr fontId="19" type="noConversion"/>
  </si>
  <si>
    <t>2017.04.21</t>
    <phoneticPr fontId="19" type="noConversion"/>
  </si>
  <si>
    <t>2017.06.18</t>
    <phoneticPr fontId="19" type="noConversion"/>
  </si>
  <si>
    <t>28~29</t>
    <phoneticPr fontId="19" type="noConversion"/>
  </si>
  <si>
    <t>27~28</t>
    <phoneticPr fontId="19" type="noConversion"/>
  </si>
  <si>
    <t>LG화학 청주공장</t>
    <phoneticPr fontId="19" type="noConversion"/>
  </si>
  <si>
    <t>ESP120</t>
    <phoneticPr fontId="19" type="noConversion"/>
  </si>
  <si>
    <t>2020.05.13</t>
    <phoneticPr fontId="19" type="noConversion"/>
  </si>
  <si>
    <t>표기되지 않음</t>
    <phoneticPr fontId="19" type="noConversion"/>
  </si>
  <si>
    <t>25~27</t>
    <phoneticPr fontId="19" type="noConversion"/>
  </si>
  <si>
    <t>2019.03.13</t>
    <phoneticPr fontId="19" type="noConversion"/>
  </si>
  <si>
    <t>27~28</t>
    <phoneticPr fontId="19" type="noConversion"/>
  </si>
  <si>
    <t>26~28</t>
    <phoneticPr fontId="19" type="noConversion"/>
  </si>
  <si>
    <t>0~1.1</t>
    <phoneticPr fontId="19" type="noConversion"/>
  </si>
  <si>
    <t>ESP100</t>
    <phoneticPr fontId="19" type="noConversion"/>
  </si>
  <si>
    <t>2019.06.17~2019.06.18</t>
    <phoneticPr fontId="19" type="noConversion"/>
  </si>
  <si>
    <t>표기되지 않음</t>
    <phoneticPr fontId="19" type="noConversion"/>
  </si>
  <si>
    <t>26~27</t>
    <phoneticPr fontId="19" type="noConversion"/>
  </si>
  <si>
    <t>2020.05.13</t>
    <phoneticPr fontId="19" type="noConversion"/>
  </si>
  <si>
    <t>37~38</t>
    <phoneticPr fontId="19" type="noConversion"/>
  </si>
  <si>
    <t>36~38</t>
    <phoneticPr fontId="19" type="noConversion"/>
  </si>
  <si>
    <t>2018.11.29</t>
    <phoneticPr fontId="19" type="noConversion"/>
  </si>
  <si>
    <t>23~24</t>
    <phoneticPr fontId="19" type="noConversion"/>
  </si>
  <si>
    <t>2022.09.06</t>
    <phoneticPr fontId="19" type="noConversion"/>
  </si>
  <si>
    <t>27~28</t>
    <phoneticPr fontId="19" type="noConversion"/>
  </si>
  <si>
    <t>27~28</t>
    <phoneticPr fontId="19" type="noConversion"/>
  </si>
  <si>
    <t>HICA120</t>
    <phoneticPr fontId="19" type="noConversion"/>
  </si>
  <si>
    <t>2020.04.24</t>
    <phoneticPr fontId="19" type="noConversion"/>
  </si>
  <si>
    <t>36~38</t>
    <phoneticPr fontId="19" type="noConversion"/>
  </si>
  <si>
    <t>34~37</t>
    <phoneticPr fontId="19" type="noConversion"/>
  </si>
  <si>
    <t>2022.09.08</t>
    <phoneticPr fontId="19" type="noConversion"/>
  </si>
  <si>
    <t>22~23</t>
    <phoneticPr fontId="19" type="noConversion"/>
  </si>
  <si>
    <t>22~23</t>
    <phoneticPr fontId="19" type="noConversion"/>
  </si>
  <si>
    <t>2020.07.10</t>
    <phoneticPr fontId="19" type="noConversion"/>
  </si>
  <si>
    <t>2022.10.22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</si>
</sst>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8" fontId="20" fillId="0" borderId="0" xfId="43" applyNumberFormat="1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G11" sqref="G11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45110</v>
      </c>
      <c r="B3" s="12" t="s">
        <v>32</v>
      </c>
      <c r="C3" s="34" t="s">
        <v>25</v>
      </c>
      <c r="D3" s="12" t="s">
        <v>26</v>
      </c>
      <c r="E3" s="7" t="s">
        <v>27</v>
      </c>
      <c r="F3" s="9">
        <v>120</v>
      </c>
      <c r="G3" s="16" t="s">
        <v>28</v>
      </c>
      <c r="H3" s="16" t="s">
        <v>29</v>
      </c>
      <c r="I3" s="8">
        <v>3.7</v>
      </c>
      <c r="J3" s="9">
        <v>9</v>
      </c>
      <c r="K3" s="17" t="s">
        <v>30</v>
      </c>
      <c r="L3" s="17" t="s">
        <v>31</v>
      </c>
      <c r="M3" s="14">
        <v>0.8</v>
      </c>
      <c r="N3" s="14">
        <v>1.5</v>
      </c>
      <c r="O3" s="15">
        <f>N3/$F$3</f>
        <v>1.2500000000000001E-2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13.09</v>
      </c>
      <c r="C7" s="35">
        <v>15.11</v>
      </c>
      <c r="D7" s="6">
        <f t="shared" ref="D7:D70" si="0">C7/$I$3</f>
        <v>4.0837837837837832</v>
      </c>
      <c r="F7" s="24" t="s">
        <v>23</v>
      </c>
      <c r="G7" s="18">
        <f>MAX(B7:B15)</f>
        <v>13.33</v>
      </c>
      <c r="H7" s="18">
        <f>MAX(C7:C15)</f>
        <v>15.11</v>
      </c>
      <c r="J7"/>
      <c r="K7"/>
    </row>
    <row r="8" spans="1:15">
      <c r="A8" s="23">
        <v>2</v>
      </c>
      <c r="B8" s="35">
        <v>13.11</v>
      </c>
      <c r="C8" s="35">
        <v>8.26</v>
      </c>
      <c r="D8" s="6">
        <f t="shared" si="0"/>
        <v>2.2324324324324323</v>
      </c>
      <c r="F8" s="24" t="s">
        <v>24</v>
      </c>
      <c r="G8" s="18">
        <f>MIN(B7:B15)</f>
        <v>13.09</v>
      </c>
      <c r="H8" s="18">
        <f>MIN(C7:C15)</f>
        <v>5.42</v>
      </c>
      <c r="J8"/>
      <c r="K8"/>
    </row>
    <row r="9" spans="1:15">
      <c r="A9" s="23">
        <v>3</v>
      </c>
      <c r="B9" s="35">
        <v>13.11</v>
      </c>
      <c r="C9" s="35">
        <v>8.27</v>
      </c>
      <c r="D9" s="6">
        <f t="shared" si="0"/>
        <v>2.2351351351351347</v>
      </c>
      <c r="J9"/>
      <c r="K9"/>
    </row>
    <row r="10" spans="1:15">
      <c r="A10" s="23">
        <v>4</v>
      </c>
      <c r="B10" s="35">
        <v>13.1</v>
      </c>
      <c r="C10" s="35">
        <v>5.99</v>
      </c>
      <c r="D10" s="6">
        <f t="shared" si="0"/>
        <v>1.6189189189189188</v>
      </c>
      <c r="J10"/>
      <c r="K10"/>
    </row>
    <row r="11" spans="1:15">
      <c r="A11" s="23">
        <v>5</v>
      </c>
      <c r="B11" s="35">
        <v>13.15</v>
      </c>
      <c r="C11" s="35">
        <v>14.07</v>
      </c>
      <c r="D11" s="6">
        <f t="shared" si="0"/>
        <v>3.8027027027027027</v>
      </c>
      <c r="F11" s="24" t="s">
        <v>21</v>
      </c>
      <c r="G11" s="19">
        <f>SUM(B7:B15)</f>
        <v>118.63000000000001</v>
      </c>
      <c r="H11" s="18">
        <f>G11/$J$3</f>
        <v>13.181111111111113</v>
      </c>
      <c r="J11"/>
      <c r="K11"/>
    </row>
    <row r="12" spans="1:15">
      <c r="A12" s="23">
        <v>6</v>
      </c>
      <c r="B12" s="35">
        <v>13.18</v>
      </c>
      <c r="C12" s="35">
        <v>5.42</v>
      </c>
      <c r="D12" s="6">
        <f t="shared" si="0"/>
        <v>1.4648648648648648</v>
      </c>
      <c r="J12"/>
      <c r="K12"/>
    </row>
    <row r="13" spans="1:15">
      <c r="A13" s="23">
        <v>7</v>
      </c>
      <c r="B13" s="35">
        <v>13.26</v>
      </c>
      <c r="C13" s="35">
        <v>5.55</v>
      </c>
      <c r="D13" s="6">
        <f t="shared" si="0"/>
        <v>1.4999999999999998</v>
      </c>
      <c r="J13"/>
      <c r="K13"/>
    </row>
    <row r="14" spans="1:15">
      <c r="A14" s="23">
        <v>8</v>
      </c>
      <c r="B14" s="35">
        <v>13.33</v>
      </c>
      <c r="C14" s="35">
        <v>6.08</v>
      </c>
      <c r="D14" s="6">
        <f t="shared" si="0"/>
        <v>1.6432432432432431</v>
      </c>
      <c r="F14" s="13" t="s">
        <v>5</v>
      </c>
      <c r="G14" s="36"/>
      <c r="H14" s="37"/>
      <c r="I14" s="37"/>
      <c r="J14" s="37"/>
      <c r="K14" s="37"/>
      <c r="L14" s="38"/>
    </row>
    <row r="15" spans="1:15">
      <c r="A15" s="23">
        <v>9</v>
      </c>
      <c r="B15" s="35">
        <v>13.3</v>
      </c>
      <c r="C15" s="35">
        <v>10.8</v>
      </c>
      <c r="D15" s="6">
        <f t="shared" si="0"/>
        <v>2.9189189189189189</v>
      </c>
      <c r="F15" s="13" t="s">
        <v>6</v>
      </c>
      <c r="G15" s="39"/>
      <c r="H15" s="39"/>
      <c r="I15" s="39"/>
      <c r="J15" s="39"/>
      <c r="K15" s="39"/>
      <c r="L15" s="39"/>
    </row>
    <row r="16" spans="1:15" hidden="1">
      <c r="A16" s="23">
        <v>10</v>
      </c>
      <c r="B16" s="13"/>
      <c r="C16" s="13"/>
      <c r="D16" s="6">
        <f t="shared" si="0"/>
        <v>0</v>
      </c>
      <c r="J16"/>
      <c r="K16"/>
    </row>
    <row r="17" spans="1:11" hidden="1">
      <c r="A17" s="23">
        <v>11</v>
      </c>
      <c r="B17" s="13"/>
      <c r="C17" s="13"/>
      <c r="D17" s="6">
        <f t="shared" si="0"/>
        <v>0</v>
      </c>
      <c r="J17"/>
      <c r="K17"/>
    </row>
    <row r="18" spans="1:11" hidden="1">
      <c r="A18" s="23">
        <v>12</v>
      </c>
      <c r="B18" s="13"/>
      <c r="C18" s="13"/>
      <c r="D18" s="6">
        <f t="shared" si="0"/>
        <v>0</v>
      </c>
      <c r="J18"/>
      <c r="K18"/>
    </row>
    <row r="19" spans="1:11" hidden="1">
      <c r="A19" s="23">
        <v>13</v>
      </c>
      <c r="B19" s="13"/>
      <c r="C19" s="13"/>
      <c r="D19" s="6">
        <f t="shared" si="0"/>
        <v>0</v>
      </c>
      <c r="J19"/>
      <c r="K19"/>
    </row>
    <row r="20" spans="1:11" hidden="1">
      <c r="A20" s="23">
        <v>14</v>
      </c>
      <c r="B20" s="13"/>
      <c r="C20" s="13"/>
      <c r="D20" s="6">
        <f t="shared" si="0"/>
        <v>0</v>
      </c>
      <c r="J20"/>
      <c r="K20"/>
    </row>
    <row r="21" spans="1:11" hidden="1">
      <c r="A21" s="23">
        <v>15</v>
      </c>
      <c r="B21" s="13"/>
      <c r="C21" s="13"/>
      <c r="D21" s="6">
        <f t="shared" si="0"/>
        <v>0</v>
      </c>
      <c r="J21"/>
      <c r="K21"/>
    </row>
    <row r="22" spans="1:11" hidden="1">
      <c r="A22" s="23">
        <v>16</v>
      </c>
      <c r="B22" s="13"/>
      <c r="C22" s="13"/>
      <c r="D22" s="6">
        <f t="shared" si="0"/>
        <v>0</v>
      </c>
      <c r="J22"/>
      <c r="K22"/>
    </row>
    <row r="23" spans="1:11" hidden="1">
      <c r="A23" s="23">
        <v>17</v>
      </c>
      <c r="B23" s="13"/>
      <c r="C23" s="13"/>
      <c r="D23" s="6">
        <f t="shared" si="0"/>
        <v>0</v>
      </c>
      <c r="J23"/>
      <c r="K23"/>
    </row>
    <row r="24" spans="1:11" hidden="1">
      <c r="A24" s="23">
        <v>18</v>
      </c>
      <c r="B24" s="13"/>
      <c r="C24" s="13"/>
      <c r="D24" s="6">
        <f t="shared" si="0"/>
        <v>0</v>
      </c>
      <c r="J24"/>
      <c r="K24"/>
    </row>
    <row r="25" spans="1:11" hidden="1">
      <c r="A25" s="23">
        <v>19</v>
      </c>
      <c r="B25" s="13"/>
      <c r="C25" s="13"/>
      <c r="D25" s="6">
        <f t="shared" si="0"/>
        <v>0</v>
      </c>
      <c r="J25"/>
      <c r="K25"/>
    </row>
    <row r="26" spans="1:11" hidden="1">
      <c r="A26" s="23">
        <v>20</v>
      </c>
      <c r="B26" s="13"/>
      <c r="C26" s="13"/>
      <c r="D26" s="6">
        <f t="shared" si="0"/>
        <v>0</v>
      </c>
      <c r="J26"/>
      <c r="K26"/>
    </row>
    <row r="27" spans="1:11" hidden="1">
      <c r="A27" s="23">
        <v>21</v>
      </c>
      <c r="B27" s="13"/>
      <c r="C27" s="13"/>
      <c r="D27" s="6">
        <f t="shared" si="0"/>
        <v>0</v>
      </c>
      <c r="J27"/>
      <c r="K27"/>
    </row>
    <row r="28" spans="1:11" hidden="1">
      <c r="A28" s="23">
        <v>22</v>
      </c>
      <c r="B28" s="13"/>
      <c r="C28" s="13"/>
      <c r="D28" s="6">
        <f t="shared" si="0"/>
        <v>0</v>
      </c>
      <c r="J28"/>
      <c r="K28"/>
    </row>
    <row r="29" spans="1:11" hidden="1">
      <c r="A29" s="23">
        <v>23</v>
      </c>
      <c r="B29" s="13"/>
      <c r="C29" s="13"/>
      <c r="D29" s="6">
        <f t="shared" si="0"/>
        <v>0</v>
      </c>
      <c r="J29"/>
      <c r="K29"/>
    </row>
    <row r="30" spans="1:11" hidden="1">
      <c r="A30" s="23">
        <v>24</v>
      </c>
      <c r="B30" s="13"/>
      <c r="C30" s="13"/>
      <c r="D30" s="6">
        <f t="shared" si="0"/>
        <v>0</v>
      </c>
      <c r="J30"/>
      <c r="K30"/>
    </row>
    <row r="31" spans="1:11" hidden="1">
      <c r="A31" s="23">
        <v>25</v>
      </c>
      <c r="B31" s="13"/>
      <c r="C31" s="13"/>
      <c r="D31" s="6">
        <f t="shared" si="0"/>
        <v>0</v>
      </c>
      <c r="J31"/>
      <c r="K31"/>
    </row>
    <row r="32" spans="1:11" hidden="1">
      <c r="A32" s="23">
        <v>26</v>
      </c>
      <c r="B32" s="13"/>
      <c r="C32" s="13"/>
      <c r="D32" s="6">
        <f t="shared" si="0"/>
        <v>0</v>
      </c>
      <c r="J32"/>
      <c r="K32"/>
    </row>
    <row r="33" spans="1:12" hidden="1">
      <c r="A33" s="23">
        <v>27</v>
      </c>
      <c r="B33" s="13"/>
      <c r="C33" s="13"/>
      <c r="D33" s="6">
        <f t="shared" si="0"/>
        <v>0</v>
      </c>
      <c r="J33"/>
      <c r="K33"/>
    </row>
    <row r="34" spans="1:12" hidden="1">
      <c r="A34" s="23">
        <v>28</v>
      </c>
      <c r="B34" s="13"/>
      <c r="C34" s="13"/>
      <c r="D34" s="6">
        <f t="shared" si="0"/>
        <v>0</v>
      </c>
      <c r="J34"/>
      <c r="K34"/>
    </row>
    <row r="35" spans="1:12" hidden="1">
      <c r="A35" s="23">
        <v>29</v>
      </c>
      <c r="B35" s="13"/>
      <c r="C35" s="13"/>
      <c r="D35" s="6">
        <f t="shared" si="0"/>
        <v>0</v>
      </c>
      <c r="J35"/>
      <c r="K35"/>
    </row>
    <row r="36" spans="1:12" hidden="1">
      <c r="A36" s="23">
        <v>30</v>
      </c>
      <c r="B36" s="13"/>
      <c r="C36" s="13"/>
      <c r="D36" s="6">
        <f t="shared" si="0"/>
        <v>0</v>
      </c>
      <c r="J36"/>
      <c r="K36"/>
    </row>
    <row r="37" spans="1:12" hidden="1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17" priority="1" operator="greaterThanOrEqual">
      <formula>2</formula>
    </cfRule>
    <cfRule type="cellIs" dxfId="1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opLeftCell="C1" workbookViewId="0">
      <selection activeCell="H11" sqref="H11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21.1992187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45110</v>
      </c>
      <c r="B3" s="12" t="s">
        <v>32</v>
      </c>
      <c r="C3" s="34" t="s">
        <v>25</v>
      </c>
      <c r="D3" s="12" t="s">
        <v>26</v>
      </c>
      <c r="E3" s="7" t="s">
        <v>41</v>
      </c>
      <c r="F3" s="9">
        <v>100</v>
      </c>
      <c r="G3" s="16" t="s">
        <v>42</v>
      </c>
      <c r="H3" s="16" t="s">
        <v>43</v>
      </c>
      <c r="I3" s="8">
        <v>3.3</v>
      </c>
      <c r="J3" s="9">
        <v>9</v>
      </c>
      <c r="K3" s="17" t="s">
        <v>38</v>
      </c>
      <c r="L3" s="17" t="s">
        <v>44</v>
      </c>
      <c r="M3" s="14">
        <v>1.1000000000000001</v>
      </c>
      <c r="N3" s="14">
        <v>2.8</v>
      </c>
      <c r="O3" s="15">
        <f>N3/$F$3</f>
        <v>2.7999999999999997E-2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13.13</v>
      </c>
      <c r="C7" s="35">
        <v>4.28</v>
      </c>
      <c r="D7" s="6">
        <f t="shared" ref="D7:D70" si="0">C7/$I$3</f>
        <v>1.2969696969696971</v>
      </c>
      <c r="F7" s="24" t="s">
        <v>23</v>
      </c>
      <c r="G7" s="18">
        <f>MAX(B7:B15)</f>
        <v>13.2</v>
      </c>
      <c r="H7" s="18">
        <f>MAX(C7:C15)</f>
        <v>11.56</v>
      </c>
      <c r="J7"/>
      <c r="K7"/>
    </row>
    <row r="8" spans="1:15">
      <c r="A8" s="23">
        <v>2</v>
      </c>
      <c r="B8" s="35">
        <v>13.19</v>
      </c>
      <c r="C8" s="35">
        <v>4.55</v>
      </c>
      <c r="D8" s="6">
        <f t="shared" si="0"/>
        <v>1.3787878787878789</v>
      </c>
      <c r="F8" s="24" t="s">
        <v>24</v>
      </c>
      <c r="G8" s="18">
        <f>MIN(B7:B15)</f>
        <v>13.06</v>
      </c>
      <c r="H8" s="18">
        <f>MIN(C7:C15)</f>
        <v>4.13</v>
      </c>
      <c r="J8"/>
      <c r="K8"/>
    </row>
    <row r="9" spans="1:15">
      <c r="A9" s="23">
        <v>3</v>
      </c>
      <c r="B9" s="35">
        <v>13.2</v>
      </c>
      <c r="C9" s="35">
        <v>4.58</v>
      </c>
      <c r="D9" s="6">
        <f t="shared" si="0"/>
        <v>1.3878787878787879</v>
      </c>
      <c r="J9"/>
      <c r="K9"/>
    </row>
    <row r="10" spans="1:15">
      <c r="A10" s="23">
        <v>4</v>
      </c>
      <c r="B10" s="35">
        <v>13.15</v>
      </c>
      <c r="C10" s="35">
        <v>4.45</v>
      </c>
      <c r="D10" s="6">
        <f t="shared" si="0"/>
        <v>1.3484848484848486</v>
      </c>
      <c r="J10"/>
      <c r="K10"/>
    </row>
    <row r="11" spans="1:15">
      <c r="A11" s="23">
        <v>5</v>
      </c>
      <c r="B11" s="35">
        <v>13.06</v>
      </c>
      <c r="C11" s="35">
        <v>11.56</v>
      </c>
      <c r="D11" s="6">
        <f t="shared" si="0"/>
        <v>3.5030303030303034</v>
      </c>
      <c r="F11" s="24" t="s">
        <v>21</v>
      </c>
      <c r="G11" s="19">
        <v>118.1</v>
      </c>
      <c r="H11" s="18">
        <f>G11/$J$3</f>
        <v>13.122222222222222</v>
      </c>
      <c r="J11"/>
      <c r="K11"/>
    </row>
    <row r="12" spans="1:15">
      <c r="A12" s="23">
        <v>6</v>
      </c>
      <c r="B12" s="35">
        <v>13.15</v>
      </c>
      <c r="C12" s="35">
        <v>4.29</v>
      </c>
      <c r="D12" s="6">
        <f t="shared" si="0"/>
        <v>1.3</v>
      </c>
      <c r="J12"/>
      <c r="K12"/>
    </row>
    <row r="13" spans="1:15">
      <c r="A13" s="23">
        <v>7</v>
      </c>
      <c r="B13" s="35">
        <v>13.13</v>
      </c>
      <c r="C13" s="35">
        <v>4.13</v>
      </c>
      <c r="D13" s="6">
        <f t="shared" si="0"/>
        <v>1.2515151515151515</v>
      </c>
      <c r="J13"/>
      <c r="K13"/>
    </row>
    <row r="14" spans="1:15">
      <c r="A14" s="23">
        <v>8</v>
      </c>
      <c r="B14" s="35">
        <v>13.12</v>
      </c>
      <c r="C14" s="35">
        <v>4.8</v>
      </c>
      <c r="D14" s="6">
        <f t="shared" si="0"/>
        <v>1.4545454545454546</v>
      </c>
      <c r="F14" s="13" t="s">
        <v>5</v>
      </c>
      <c r="G14" s="36"/>
      <c r="H14" s="37"/>
      <c r="I14" s="37"/>
      <c r="J14" s="37"/>
      <c r="K14" s="37"/>
      <c r="L14" s="38"/>
    </row>
    <row r="15" spans="1:15">
      <c r="A15" s="23">
        <v>9</v>
      </c>
      <c r="B15" s="35">
        <v>13.06</v>
      </c>
      <c r="C15" s="35">
        <v>5.05</v>
      </c>
      <c r="D15" s="6">
        <f t="shared" si="0"/>
        <v>1.5303030303030303</v>
      </c>
      <c r="F15" s="13" t="s">
        <v>6</v>
      </c>
      <c r="G15" s="39"/>
      <c r="H15" s="39"/>
      <c r="I15" s="39"/>
      <c r="J15" s="39"/>
      <c r="K15" s="39"/>
      <c r="L15" s="39"/>
    </row>
    <row r="16" spans="1:15" hidden="1">
      <c r="A16" s="23">
        <v>10</v>
      </c>
      <c r="B16" s="13"/>
      <c r="C16" s="13"/>
      <c r="D16" s="6">
        <f t="shared" si="0"/>
        <v>0</v>
      </c>
      <c r="J16"/>
      <c r="K16"/>
    </row>
    <row r="17" spans="1:11" hidden="1">
      <c r="A17" s="23">
        <v>11</v>
      </c>
      <c r="B17" s="13"/>
      <c r="C17" s="13"/>
      <c r="D17" s="6">
        <f t="shared" si="0"/>
        <v>0</v>
      </c>
      <c r="J17"/>
      <c r="K17"/>
    </row>
    <row r="18" spans="1:11" hidden="1">
      <c r="A18" s="23">
        <v>12</v>
      </c>
      <c r="B18" s="13"/>
      <c r="C18" s="13"/>
      <c r="D18" s="6">
        <f t="shared" si="0"/>
        <v>0</v>
      </c>
      <c r="J18"/>
      <c r="K18"/>
    </row>
    <row r="19" spans="1:11" hidden="1">
      <c r="A19" s="23">
        <v>13</v>
      </c>
      <c r="B19" s="13"/>
      <c r="C19" s="13"/>
      <c r="D19" s="6">
        <f t="shared" si="0"/>
        <v>0</v>
      </c>
      <c r="J19"/>
      <c r="K19"/>
    </row>
    <row r="20" spans="1:11" hidden="1">
      <c r="A20" s="23">
        <v>14</v>
      </c>
      <c r="B20" s="13"/>
      <c r="C20" s="13"/>
      <c r="D20" s="6">
        <f t="shared" si="0"/>
        <v>0</v>
      </c>
      <c r="J20"/>
      <c r="K20"/>
    </row>
    <row r="21" spans="1:11" hidden="1">
      <c r="A21" s="23">
        <v>15</v>
      </c>
      <c r="B21" s="13"/>
      <c r="C21" s="13"/>
      <c r="D21" s="6">
        <f t="shared" si="0"/>
        <v>0</v>
      </c>
      <c r="J21"/>
      <c r="K21"/>
    </row>
    <row r="22" spans="1:11" hidden="1">
      <c r="A22" s="23">
        <v>16</v>
      </c>
      <c r="B22" s="13"/>
      <c r="C22" s="13"/>
      <c r="D22" s="6">
        <f t="shared" si="0"/>
        <v>0</v>
      </c>
      <c r="J22"/>
      <c r="K22"/>
    </row>
    <row r="23" spans="1:11" hidden="1">
      <c r="A23" s="23">
        <v>17</v>
      </c>
      <c r="B23" s="13"/>
      <c r="C23" s="13"/>
      <c r="D23" s="6">
        <f t="shared" si="0"/>
        <v>0</v>
      </c>
      <c r="J23"/>
      <c r="K23"/>
    </row>
    <row r="24" spans="1:11" hidden="1">
      <c r="A24" s="23">
        <v>18</v>
      </c>
      <c r="B24" s="13"/>
      <c r="C24" s="13"/>
      <c r="D24" s="6">
        <f t="shared" si="0"/>
        <v>0</v>
      </c>
      <c r="J24"/>
      <c r="K24"/>
    </row>
    <row r="25" spans="1:11" hidden="1">
      <c r="A25" s="23">
        <v>19</v>
      </c>
      <c r="B25" s="13"/>
      <c r="C25" s="13"/>
      <c r="D25" s="6">
        <f t="shared" si="0"/>
        <v>0</v>
      </c>
      <c r="J25"/>
      <c r="K25"/>
    </row>
    <row r="26" spans="1:11" hidden="1">
      <c r="A26" s="23">
        <v>20</v>
      </c>
      <c r="B26" s="13"/>
      <c r="C26" s="13"/>
      <c r="D26" s="6">
        <f t="shared" si="0"/>
        <v>0</v>
      </c>
      <c r="J26"/>
      <c r="K26"/>
    </row>
    <row r="27" spans="1:11" hidden="1">
      <c r="A27" s="23">
        <v>21</v>
      </c>
      <c r="B27" s="13"/>
      <c r="C27" s="13"/>
      <c r="D27" s="6">
        <f t="shared" si="0"/>
        <v>0</v>
      </c>
      <c r="J27"/>
      <c r="K27"/>
    </row>
    <row r="28" spans="1:11" hidden="1">
      <c r="A28" s="23">
        <v>22</v>
      </c>
      <c r="B28" s="13"/>
      <c r="C28" s="13"/>
      <c r="D28" s="6">
        <f t="shared" si="0"/>
        <v>0</v>
      </c>
      <c r="J28"/>
      <c r="K28"/>
    </row>
    <row r="29" spans="1:11" hidden="1">
      <c r="A29" s="23">
        <v>23</v>
      </c>
      <c r="B29" s="13"/>
      <c r="C29" s="13"/>
      <c r="D29" s="6">
        <f t="shared" si="0"/>
        <v>0</v>
      </c>
      <c r="J29"/>
      <c r="K29"/>
    </row>
    <row r="30" spans="1:11" hidden="1">
      <c r="A30" s="23">
        <v>24</v>
      </c>
      <c r="B30" s="13"/>
      <c r="C30" s="13"/>
      <c r="D30" s="6">
        <f t="shared" si="0"/>
        <v>0</v>
      </c>
      <c r="J30"/>
      <c r="K30"/>
    </row>
    <row r="31" spans="1:11" hidden="1">
      <c r="A31" s="23">
        <v>25</v>
      </c>
      <c r="B31" s="13"/>
      <c r="C31" s="13"/>
      <c r="D31" s="6">
        <f t="shared" si="0"/>
        <v>0</v>
      </c>
      <c r="J31"/>
      <c r="K31"/>
    </row>
    <row r="32" spans="1:11" hidden="1">
      <c r="A32" s="23">
        <v>26</v>
      </c>
      <c r="B32" s="13"/>
      <c r="C32" s="13"/>
      <c r="D32" s="6">
        <f t="shared" si="0"/>
        <v>0</v>
      </c>
      <c r="J32"/>
      <c r="K32"/>
    </row>
    <row r="33" spans="1:12" hidden="1">
      <c r="A33" s="23">
        <v>27</v>
      </c>
      <c r="B33" s="13"/>
      <c r="C33" s="13"/>
      <c r="D33" s="6">
        <f t="shared" si="0"/>
        <v>0</v>
      </c>
      <c r="J33"/>
      <c r="K33"/>
    </row>
    <row r="34" spans="1:12" hidden="1">
      <c r="A34" s="23">
        <v>28</v>
      </c>
      <c r="B34" s="13"/>
      <c r="C34" s="13"/>
      <c r="D34" s="6">
        <f t="shared" si="0"/>
        <v>0</v>
      </c>
      <c r="J34"/>
      <c r="K34"/>
    </row>
    <row r="35" spans="1:12" hidden="1">
      <c r="A35" s="23">
        <v>29</v>
      </c>
      <c r="B35" s="13"/>
      <c r="C35" s="13"/>
      <c r="D35" s="6">
        <f t="shared" si="0"/>
        <v>0</v>
      </c>
      <c r="J35"/>
      <c r="K35"/>
    </row>
    <row r="36" spans="1:12" hidden="1">
      <c r="A36" s="23">
        <v>30</v>
      </c>
      <c r="B36" s="13"/>
      <c r="C36" s="13"/>
      <c r="D36" s="6">
        <f t="shared" si="0"/>
        <v>0</v>
      </c>
      <c r="J36"/>
      <c r="K36"/>
    </row>
    <row r="37" spans="1:12" hidden="1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mergeCells count="2">
    <mergeCell ref="G14:L14"/>
    <mergeCell ref="G15:L15"/>
  </mergeCells>
  <phoneticPr fontId="19" type="noConversion"/>
  <conditionalFormatting sqref="D7:D126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Normal="100" workbookViewId="0">
      <selection activeCell="B10" sqref="B10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45110</v>
      </c>
      <c r="B3" s="12" t="s">
        <v>32</v>
      </c>
      <c r="C3" s="34" t="s">
        <v>25</v>
      </c>
      <c r="D3" s="12" t="s">
        <v>26</v>
      </c>
      <c r="E3" s="7" t="s">
        <v>33</v>
      </c>
      <c r="F3" s="9">
        <v>120</v>
      </c>
      <c r="G3" s="16" t="s">
        <v>34</v>
      </c>
      <c r="H3" s="16" t="s">
        <v>35</v>
      </c>
      <c r="I3" s="8">
        <v>3.1</v>
      </c>
      <c r="J3" s="9">
        <v>9</v>
      </c>
      <c r="K3" s="17" t="s">
        <v>36</v>
      </c>
      <c r="L3" s="17">
        <v>25</v>
      </c>
      <c r="M3" s="14">
        <v>0</v>
      </c>
      <c r="N3" s="14">
        <v>1.1000000000000001</v>
      </c>
      <c r="O3" s="15">
        <f>N3/$F$3</f>
        <v>9.1666666666666667E-3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13.15</v>
      </c>
      <c r="C7" s="35">
        <v>3.08</v>
      </c>
      <c r="D7" s="6">
        <f t="shared" ref="D7:D15" si="0">C7/$I$3</f>
        <v>0.99354838709677418</v>
      </c>
      <c r="F7" s="24" t="s">
        <v>23</v>
      </c>
      <c r="G7" s="18">
        <f>MAX(B7:B15)</f>
        <v>13.15</v>
      </c>
      <c r="H7" s="18">
        <f>MAX(C7:C15)</f>
        <v>24.63</v>
      </c>
      <c r="J7"/>
      <c r="K7"/>
    </row>
    <row r="8" spans="1:15">
      <c r="A8" s="23">
        <v>2</v>
      </c>
      <c r="B8" s="35">
        <v>13.15</v>
      </c>
      <c r="C8" s="35">
        <v>3.18</v>
      </c>
      <c r="D8" s="6">
        <f t="shared" si="0"/>
        <v>1.0258064516129033</v>
      </c>
      <c r="F8" s="24" t="s">
        <v>24</v>
      </c>
      <c r="G8" s="18">
        <f>MIN(B7:B15)</f>
        <v>12.86</v>
      </c>
      <c r="H8" s="18">
        <f>MIN(C7:C15)</f>
        <v>2.97</v>
      </c>
      <c r="J8"/>
      <c r="K8"/>
    </row>
    <row r="9" spans="1:15">
      <c r="A9" s="23">
        <v>3</v>
      </c>
      <c r="B9" s="35">
        <v>13.12</v>
      </c>
      <c r="C9" s="35">
        <v>3.2</v>
      </c>
      <c r="D9" s="6">
        <f t="shared" si="0"/>
        <v>1.032258064516129</v>
      </c>
      <c r="J9"/>
      <c r="K9"/>
    </row>
    <row r="10" spans="1:15">
      <c r="A10" s="23">
        <v>4</v>
      </c>
      <c r="B10" s="35">
        <v>12.86</v>
      </c>
      <c r="C10" s="35">
        <v>24.63</v>
      </c>
      <c r="D10" s="6">
        <f t="shared" si="0"/>
        <v>7.9451612903225799</v>
      </c>
      <c r="J10"/>
      <c r="K10"/>
    </row>
    <row r="11" spans="1:15">
      <c r="A11" s="23">
        <v>5</v>
      </c>
      <c r="B11" s="35">
        <v>13.1</v>
      </c>
      <c r="C11" s="35">
        <v>2.97</v>
      </c>
      <c r="D11" s="6">
        <f t="shared" si="0"/>
        <v>0.95806451612903232</v>
      </c>
      <c r="F11" s="24" t="s">
        <v>21</v>
      </c>
      <c r="G11" s="19">
        <v>117.8</v>
      </c>
      <c r="H11" s="18">
        <f>G11/$J$3</f>
        <v>13.088888888888889</v>
      </c>
      <c r="J11"/>
      <c r="K11"/>
    </row>
    <row r="12" spans="1:15">
      <c r="A12" s="23">
        <v>6</v>
      </c>
      <c r="B12" s="35">
        <v>13.11</v>
      </c>
      <c r="C12" s="35">
        <v>3.07</v>
      </c>
      <c r="D12" s="6">
        <f t="shared" si="0"/>
        <v>0.99032258064516121</v>
      </c>
      <c r="J12"/>
      <c r="K12"/>
    </row>
    <row r="13" spans="1:15">
      <c r="A13" s="23">
        <v>7</v>
      </c>
      <c r="B13" s="35">
        <v>13.12</v>
      </c>
      <c r="C13" s="35">
        <v>3.26</v>
      </c>
      <c r="D13" s="6">
        <f t="shared" si="0"/>
        <v>1.0516129032258064</v>
      </c>
      <c r="J13"/>
      <c r="K13"/>
    </row>
    <row r="14" spans="1:15">
      <c r="A14" s="23">
        <v>8</v>
      </c>
      <c r="B14" s="35">
        <v>13.12</v>
      </c>
      <c r="C14" s="35">
        <v>3.11</v>
      </c>
      <c r="D14" s="6">
        <f t="shared" si="0"/>
        <v>1.0032258064516129</v>
      </c>
      <c r="J14"/>
      <c r="K14"/>
    </row>
    <row r="15" spans="1:15">
      <c r="A15" s="23">
        <v>9</v>
      </c>
      <c r="B15" s="35">
        <v>13.13</v>
      </c>
      <c r="C15" s="35">
        <v>3.14</v>
      </c>
      <c r="D15" s="6">
        <f t="shared" si="0"/>
        <v>1.0129032258064516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H11" sqref="H11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45110</v>
      </c>
      <c r="B3" s="12" t="s">
        <v>32</v>
      </c>
      <c r="C3" s="34" t="s">
        <v>25</v>
      </c>
      <c r="D3" s="12" t="s">
        <v>26</v>
      </c>
      <c r="E3" s="7" t="s">
        <v>33</v>
      </c>
      <c r="F3" s="9">
        <v>120</v>
      </c>
      <c r="G3" s="16" t="s">
        <v>37</v>
      </c>
      <c r="H3" s="16" t="s">
        <v>35</v>
      </c>
      <c r="I3" s="8">
        <v>3.1</v>
      </c>
      <c r="J3" s="9">
        <v>9</v>
      </c>
      <c r="K3" s="17" t="s">
        <v>38</v>
      </c>
      <c r="L3" s="17" t="s">
        <v>39</v>
      </c>
      <c r="M3" s="14" t="s">
        <v>40</v>
      </c>
      <c r="N3" s="14">
        <v>1.3</v>
      </c>
      <c r="O3" s="15">
        <f>N3/$F$3</f>
        <v>1.0833333333333334E-2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13.2</v>
      </c>
      <c r="C7" s="35">
        <v>3.69</v>
      </c>
      <c r="D7" s="6">
        <f t="shared" ref="D7:D15" si="0">C7/$I$3</f>
        <v>1.1903225806451612</v>
      </c>
      <c r="F7" s="24" t="s">
        <v>23</v>
      </c>
      <c r="G7" s="18">
        <f>MAX(B7:B15)</f>
        <v>13.2</v>
      </c>
      <c r="H7" s="18">
        <f>MAX(C7:C15)</f>
        <v>3.84</v>
      </c>
      <c r="J7"/>
      <c r="K7"/>
    </row>
    <row r="8" spans="1:15">
      <c r="A8" s="23">
        <v>2</v>
      </c>
      <c r="B8" s="35">
        <v>13.16</v>
      </c>
      <c r="C8" s="35">
        <v>3.82</v>
      </c>
      <c r="D8" s="6">
        <f t="shared" si="0"/>
        <v>1.232258064516129</v>
      </c>
      <c r="F8" s="24" t="s">
        <v>24</v>
      </c>
      <c r="G8" s="18">
        <f>MIN(B7:B15)</f>
        <v>13.14</v>
      </c>
      <c r="H8" s="18">
        <f>MIN(C7:C15)</f>
        <v>3.54</v>
      </c>
      <c r="J8"/>
      <c r="K8"/>
    </row>
    <row r="9" spans="1:15">
      <c r="A9" s="23">
        <v>3</v>
      </c>
      <c r="B9" s="35">
        <v>13.16</v>
      </c>
      <c r="C9" s="35">
        <v>3.82</v>
      </c>
      <c r="D9" s="6">
        <f t="shared" si="0"/>
        <v>1.232258064516129</v>
      </c>
      <c r="J9"/>
      <c r="K9"/>
    </row>
    <row r="10" spans="1:15">
      <c r="A10" s="23">
        <v>4</v>
      </c>
      <c r="B10" s="35">
        <v>13.16</v>
      </c>
      <c r="C10" s="35">
        <v>3.84</v>
      </c>
      <c r="D10" s="6">
        <f t="shared" si="0"/>
        <v>1.2387096774193547</v>
      </c>
      <c r="J10"/>
      <c r="K10"/>
    </row>
    <row r="11" spans="1:15">
      <c r="A11" s="23">
        <v>5</v>
      </c>
      <c r="B11" s="35">
        <v>13.14</v>
      </c>
      <c r="C11" s="35">
        <v>3.83</v>
      </c>
      <c r="D11" s="6">
        <f t="shared" si="0"/>
        <v>1.2354838709677418</v>
      </c>
      <c r="F11" s="24" t="s">
        <v>21</v>
      </c>
      <c r="G11" s="19">
        <v>118.4</v>
      </c>
      <c r="H11" s="18">
        <f>G11/$J$3</f>
        <v>13.155555555555557</v>
      </c>
      <c r="J11"/>
      <c r="K11"/>
    </row>
    <row r="12" spans="1:15">
      <c r="A12" s="23">
        <v>6</v>
      </c>
      <c r="B12" s="35">
        <v>13.17</v>
      </c>
      <c r="C12" s="35">
        <v>3.67</v>
      </c>
      <c r="D12" s="6">
        <f t="shared" si="0"/>
        <v>1.1838709677419355</v>
      </c>
      <c r="J12"/>
      <c r="K12"/>
    </row>
    <row r="13" spans="1:15">
      <c r="A13" s="23">
        <v>7</v>
      </c>
      <c r="B13" s="35">
        <v>13.17</v>
      </c>
      <c r="C13" s="35">
        <v>3.55</v>
      </c>
      <c r="D13" s="6">
        <f t="shared" si="0"/>
        <v>1.1451612903225805</v>
      </c>
      <c r="J13"/>
      <c r="K13"/>
    </row>
    <row r="14" spans="1:15">
      <c r="A14" s="23">
        <v>8</v>
      </c>
      <c r="B14" s="35">
        <v>13.14</v>
      </c>
      <c r="C14" s="35">
        <v>3.54</v>
      </c>
      <c r="D14" s="6">
        <f t="shared" si="0"/>
        <v>1.1419354838709677</v>
      </c>
      <c r="J14"/>
      <c r="K14"/>
    </row>
    <row r="15" spans="1:15">
      <c r="A15" s="23">
        <v>9</v>
      </c>
      <c r="B15" s="35">
        <v>13.15</v>
      </c>
      <c r="C15" s="35">
        <v>3.77</v>
      </c>
      <c r="D15" s="6">
        <f t="shared" si="0"/>
        <v>1.2161290322580645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45110</v>
      </c>
      <c r="B3" s="12" t="s">
        <v>32</v>
      </c>
      <c r="C3" s="34" t="s">
        <v>25</v>
      </c>
      <c r="D3" s="12" t="s">
        <v>26</v>
      </c>
      <c r="E3" s="7" t="s">
        <v>33</v>
      </c>
      <c r="F3" s="9">
        <v>120</v>
      </c>
      <c r="G3" s="16" t="s">
        <v>45</v>
      </c>
      <c r="H3" s="16" t="s">
        <v>35</v>
      </c>
      <c r="I3" s="8">
        <v>3.1</v>
      </c>
      <c r="J3" s="9">
        <v>9</v>
      </c>
      <c r="K3" s="17" t="s">
        <v>46</v>
      </c>
      <c r="L3" s="17" t="s">
        <v>47</v>
      </c>
      <c r="M3" s="14">
        <v>0.8</v>
      </c>
      <c r="N3" s="14">
        <v>1.3</v>
      </c>
      <c r="O3" s="15">
        <f>N3/$F$3</f>
        <v>1.0833333333333334E-2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13.22</v>
      </c>
      <c r="C7" s="35">
        <v>3.2</v>
      </c>
      <c r="D7" s="6">
        <f t="shared" ref="D7:D15" si="0">C7/$I$3</f>
        <v>1.032258064516129</v>
      </c>
      <c r="F7" s="24" t="s">
        <v>23</v>
      </c>
      <c r="G7" s="18">
        <f>MAX(B7:B15)</f>
        <v>13.29</v>
      </c>
      <c r="H7" s="18">
        <f>MAX(C7:C15)</f>
        <v>3.35</v>
      </c>
      <c r="J7"/>
      <c r="K7"/>
    </row>
    <row r="8" spans="1:15">
      <c r="A8" s="23">
        <v>2</v>
      </c>
      <c r="B8" s="35">
        <v>13.25</v>
      </c>
      <c r="C8" s="35">
        <v>3.35</v>
      </c>
      <c r="D8" s="6">
        <f t="shared" si="0"/>
        <v>1.0806451612903225</v>
      </c>
      <c r="F8" s="24" t="s">
        <v>24</v>
      </c>
      <c r="G8" s="18">
        <f>MIN(B7:B15)</f>
        <v>13.22</v>
      </c>
      <c r="H8" s="18">
        <f>MIN(C7:C15)</f>
        <v>3.07</v>
      </c>
      <c r="J8"/>
      <c r="K8"/>
    </row>
    <row r="9" spans="1:15">
      <c r="A9" s="23">
        <v>3</v>
      </c>
      <c r="B9" s="35">
        <v>13.26</v>
      </c>
      <c r="C9" s="35">
        <v>3.21</v>
      </c>
      <c r="D9" s="6">
        <f t="shared" si="0"/>
        <v>1.0354838709677419</v>
      </c>
      <c r="J9"/>
      <c r="K9"/>
    </row>
    <row r="10" spans="1:15">
      <c r="A10" s="23">
        <v>4</v>
      </c>
      <c r="B10" s="35">
        <v>13.22</v>
      </c>
      <c r="C10" s="35">
        <v>3.23</v>
      </c>
      <c r="D10" s="6">
        <f t="shared" si="0"/>
        <v>1.0419354838709678</v>
      </c>
      <c r="J10"/>
      <c r="K10"/>
    </row>
    <row r="11" spans="1:15">
      <c r="A11" s="23">
        <v>5</v>
      </c>
      <c r="B11" s="35">
        <v>13.26</v>
      </c>
      <c r="C11" s="35">
        <v>3.17</v>
      </c>
      <c r="D11" s="6">
        <f t="shared" si="0"/>
        <v>1.0225806451612902</v>
      </c>
      <c r="F11" s="24" t="s">
        <v>21</v>
      </c>
      <c r="G11" s="19">
        <f>SUM(B7:B15)</f>
        <v>119.32000000000001</v>
      </c>
      <c r="H11" s="18">
        <f>G11/$J$3</f>
        <v>13.257777777777779</v>
      </c>
      <c r="J11"/>
      <c r="K11"/>
    </row>
    <row r="12" spans="1:15">
      <c r="A12" s="23">
        <v>6</v>
      </c>
      <c r="B12" s="35">
        <v>13.29</v>
      </c>
      <c r="C12" s="35">
        <v>3.24</v>
      </c>
      <c r="D12" s="6">
        <f t="shared" si="0"/>
        <v>1.0451612903225806</v>
      </c>
      <c r="J12"/>
      <c r="K12"/>
    </row>
    <row r="13" spans="1:15">
      <c r="A13" s="23">
        <v>7</v>
      </c>
      <c r="B13" s="35">
        <v>13.27</v>
      </c>
      <c r="C13" s="35">
        <v>3.26</v>
      </c>
      <c r="D13" s="6">
        <f t="shared" si="0"/>
        <v>1.0516129032258064</v>
      </c>
      <c r="J13"/>
      <c r="K13"/>
    </row>
    <row r="14" spans="1:15">
      <c r="A14" s="23">
        <v>8</v>
      </c>
      <c r="B14" s="35">
        <v>13.29</v>
      </c>
      <c r="C14" s="35">
        <v>3.18</v>
      </c>
      <c r="D14" s="6">
        <f t="shared" si="0"/>
        <v>1.0258064516129033</v>
      </c>
      <c r="J14"/>
      <c r="K14"/>
    </row>
    <row r="15" spans="1:15">
      <c r="A15" s="23">
        <v>9</v>
      </c>
      <c r="B15" s="35">
        <v>13.26</v>
      </c>
      <c r="C15" s="35">
        <v>3.07</v>
      </c>
      <c r="D15" s="6">
        <f t="shared" si="0"/>
        <v>0.99032258064516121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I3" sqref="I3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45110</v>
      </c>
      <c r="B3" s="12" t="s">
        <v>32</v>
      </c>
      <c r="C3" s="34" t="s">
        <v>25</v>
      </c>
      <c r="D3" s="12" t="s">
        <v>26</v>
      </c>
      <c r="E3" s="7" t="s">
        <v>33</v>
      </c>
      <c r="F3" s="9">
        <v>120</v>
      </c>
      <c r="G3" s="16" t="s">
        <v>48</v>
      </c>
      <c r="H3" s="16" t="s">
        <v>35</v>
      </c>
      <c r="I3" s="8">
        <v>3</v>
      </c>
      <c r="J3" s="9">
        <v>9</v>
      </c>
      <c r="K3" s="17" t="s">
        <v>49</v>
      </c>
      <c r="L3" s="17">
        <v>23</v>
      </c>
      <c r="M3" s="14">
        <v>0.7</v>
      </c>
      <c r="N3" s="14">
        <v>1.7</v>
      </c>
      <c r="O3" s="15">
        <f>N3/$F$3</f>
        <v>1.4166666666666666E-2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13.29</v>
      </c>
      <c r="C7" s="35">
        <v>3.9</v>
      </c>
      <c r="D7" s="6">
        <f t="shared" ref="D7:D15" si="0">C7/$I$3</f>
        <v>1.3</v>
      </c>
      <c r="F7" s="24" t="s">
        <v>23</v>
      </c>
      <c r="G7" s="18">
        <f>MAX(B7:B15)</f>
        <v>13.34</v>
      </c>
      <c r="H7" s="18">
        <f>MAX(C7:C15)</f>
        <v>4.3600000000000003</v>
      </c>
      <c r="J7"/>
      <c r="K7"/>
    </row>
    <row r="8" spans="1:15">
      <c r="A8" s="23">
        <v>2</v>
      </c>
      <c r="B8" s="35">
        <v>13.24</v>
      </c>
      <c r="C8" s="35">
        <v>4.17</v>
      </c>
      <c r="D8" s="6">
        <f t="shared" si="0"/>
        <v>1.39</v>
      </c>
      <c r="F8" s="24" t="s">
        <v>24</v>
      </c>
      <c r="G8" s="18">
        <f>MIN(B7:B15)</f>
        <v>13.24</v>
      </c>
      <c r="H8" s="18">
        <f>MIN(C7:C15)</f>
        <v>3.77</v>
      </c>
      <c r="J8"/>
      <c r="K8"/>
    </row>
    <row r="9" spans="1:15">
      <c r="A9" s="23">
        <v>3</v>
      </c>
      <c r="B9" s="35">
        <v>13.32</v>
      </c>
      <c r="C9" s="35">
        <v>4.1100000000000003</v>
      </c>
      <c r="D9" s="6">
        <f t="shared" si="0"/>
        <v>1.37</v>
      </c>
      <c r="J9"/>
      <c r="K9"/>
    </row>
    <row r="10" spans="1:15">
      <c r="A10" s="23">
        <v>4</v>
      </c>
      <c r="B10" s="35">
        <v>13.26</v>
      </c>
      <c r="C10" s="35">
        <v>3.77</v>
      </c>
      <c r="D10" s="6">
        <f t="shared" si="0"/>
        <v>1.2566666666666666</v>
      </c>
      <c r="J10"/>
      <c r="K10"/>
    </row>
    <row r="11" spans="1:15">
      <c r="A11" s="23">
        <v>5</v>
      </c>
      <c r="B11" s="35">
        <v>13.3</v>
      </c>
      <c r="C11" s="35">
        <v>4.18</v>
      </c>
      <c r="D11" s="6">
        <f t="shared" si="0"/>
        <v>1.3933333333333333</v>
      </c>
      <c r="F11" s="24" t="s">
        <v>21</v>
      </c>
      <c r="G11" s="19">
        <v>119.5</v>
      </c>
      <c r="H11" s="18">
        <f>G11/$J$3</f>
        <v>13.277777777777779</v>
      </c>
      <c r="J11"/>
      <c r="K11"/>
    </row>
    <row r="12" spans="1:15">
      <c r="A12" s="23">
        <v>6</v>
      </c>
      <c r="B12" s="35">
        <v>13.24</v>
      </c>
      <c r="C12" s="35">
        <v>4.3600000000000003</v>
      </c>
      <c r="D12" s="6">
        <f t="shared" si="0"/>
        <v>1.4533333333333334</v>
      </c>
      <c r="J12"/>
      <c r="K12"/>
    </row>
    <row r="13" spans="1:15">
      <c r="A13" s="23">
        <v>7</v>
      </c>
      <c r="B13" s="35">
        <v>13.28</v>
      </c>
      <c r="C13" s="35">
        <v>3.92</v>
      </c>
      <c r="D13" s="6">
        <f t="shared" si="0"/>
        <v>1.3066666666666666</v>
      </c>
      <c r="J13"/>
      <c r="K13"/>
    </row>
    <row r="14" spans="1:15">
      <c r="A14" s="23">
        <v>8</v>
      </c>
      <c r="B14" s="35">
        <v>13.28</v>
      </c>
      <c r="C14" s="35">
        <v>4.18</v>
      </c>
      <c r="D14" s="6">
        <f t="shared" si="0"/>
        <v>1.3933333333333333</v>
      </c>
      <c r="J14"/>
      <c r="K14"/>
    </row>
    <row r="15" spans="1:15">
      <c r="A15" s="23">
        <v>9</v>
      </c>
      <c r="B15" s="35">
        <v>13.34</v>
      </c>
      <c r="C15" s="35">
        <v>4.25</v>
      </c>
      <c r="D15" s="6">
        <f t="shared" si="0"/>
        <v>1.4166666666666667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G11" sqref="G11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45111</v>
      </c>
      <c r="B3" s="12" t="s">
        <v>32</v>
      </c>
      <c r="C3" s="34" t="s">
        <v>25</v>
      </c>
      <c r="D3" s="12" t="s">
        <v>26</v>
      </c>
      <c r="E3" s="7" t="s">
        <v>33</v>
      </c>
      <c r="F3" s="9">
        <v>120</v>
      </c>
      <c r="G3" s="16" t="s">
        <v>50</v>
      </c>
      <c r="H3" s="16" t="s">
        <v>35</v>
      </c>
      <c r="I3" s="8">
        <v>3.1</v>
      </c>
      <c r="J3" s="9">
        <v>9</v>
      </c>
      <c r="K3" s="17" t="s">
        <v>51</v>
      </c>
      <c r="L3" s="17" t="s">
        <v>52</v>
      </c>
      <c r="M3" s="14">
        <v>1.2</v>
      </c>
      <c r="N3" s="14">
        <v>2.2000000000000002</v>
      </c>
      <c r="O3" s="15">
        <f>N3/$F$3</f>
        <v>1.8333333333333333E-2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13.07</v>
      </c>
      <c r="C7" s="35">
        <v>2.76</v>
      </c>
      <c r="D7" s="6">
        <f t="shared" ref="D7:D15" si="0">C7/$I$3</f>
        <v>0.89032258064516123</v>
      </c>
      <c r="F7" s="24" t="s">
        <v>23</v>
      </c>
      <c r="G7" s="18">
        <f>MAX(B7:B15)</f>
        <v>13.12</v>
      </c>
      <c r="H7" s="18">
        <f>MAX(C7:C15)</f>
        <v>2.86</v>
      </c>
      <c r="J7"/>
      <c r="K7"/>
    </row>
    <row r="8" spans="1:15">
      <c r="A8" s="23">
        <v>2</v>
      </c>
      <c r="B8" s="35">
        <v>13.1</v>
      </c>
      <c r="C8" s="35">
        <v>2.76</v>
      </c>
      <c r="D8" s="6">
        <f t="shared" si="0"/>
        <v>0.89032258064516123</v>
      </c>
      <c r="F8" s="24" t="s">
        <v>24</v>
      </c>
      <c r="G8" s="18">
        <f>MIN(B7:B15)</f>
        <v>13.01</v>
      </c>
      <c r="H8" s="18">
        <f>MIN(C7:C15)</f>
        <v>2.76</v>
      </c>
      <c r="J8"/>
      <c r="K8"/>
    </row>
    <row r="9" spans="1:15">
      <c r="A9" s="23">
        <v>3</v>
      </c>
      <c r="B9" s="35">
        <v>13.01</v>
      </c>
      <c r="C9" s="35">
        <v>2.78</v>
      </c>
      <c r="D9" s="6">
        <f t="shared" si="0"/>
        <v>0.89677419354838706</v>
      </c>
      <c r="J9"/>
      <c r="K9"/>
    </row>
    <row r="10" spans="1:15">
      <c r="A10" s="23">
        <v>4</v>
      </c>
      <c r="B10" s="35">
        <v>13.05</v>
      </c>
      <c r="C10" s="35">
        <v>2.81</v>
      </c>
      <c r="D10" s="6">
        <f t="shared" si="0"/>
        <v>0.90645161290322585</v>
      </c>
      <c r="J10"/>
      <c r="K10"/>
    </row>
    <row r="11" spans="1:15">
      <c r="A11" s="23">
        <v>5</v>
      </c>
      <c r="B11" s="35">
        <v>13.1</v>
      </c>
      <c r="C11" s="35">
        <v>2.84</v>
      </c>
      <c r="D11" s="6">
        <f t="shared" si="0"/>
        <v>0.91612903225806441</v>
      </c>
      <c r="F11" s="24" t="s">
        <v>21</v>
      </c>
      <c r="G11" s="19">
        <v>117.7</v>
      </c>
      <c r="H11" s="18">
        <f>G11/$J$3</f>
        <v>13.077777777777778</v>
      </c>
      <c r="J11"/>
      <c r="K11"/>
    </row>
    <row r="12" spans="1:15">
      <c r="A12" s="23">
        <v>6</v>
      </c>
      <c r="B12" s="35">
        <v>13.09</v>
      </c>
      <c r="C12" s="35">
        <v>2.86</v>
      </c>
      <c r="D12" s="6">
        <f t="shared" si="0"/>
        <v>0.92258064516129024</v>
      </c>
      <c r="J12"/>
      <c r="K12"/>
    </row>
    <row r="13" spans="1:15">
      <c r="A13" s="23">
        <v>7</v>
      </c>
      <c r="B13" s="35">
        <v>13.11</v>
      </c>
      <c r="C13" s="35">
        <v>2.78</v>
      </c>
      <c r="D13" s="6">
        <f t="shared" si="0"/>
        <v>0.89677419354838706</v>
      </c>
      <c r="J13"/>
      <c r="K13"/>
    </row>
    <row r="14" spans="1:15">
      <c r="A14" s="23">
        <v>8</v>
      </c>
      <c r="B14" s="35">
        <v>13.12</v>
      </c>
      <c r="C14" s="35">
        <v>2.83</v>
      </c>
      <c r="D14" s="6">
        <f t="shared" si="0"/>
        <v>0.91290322580645156</v>
      </c>
      <c r="J14"/>
      <c r="K14"/>
    </row>
    <row r="15" spans="1:15">
      <c r="A15" s="23">
        <v>9</v>
      </c>
      <c r="B15" s="35">
        <v>13.12</v>
      </c>
      <c r="C15" s="35">
        <v>2.8</v>
      </c>
      <c r="D15" s="6">
        <f t="shared" si="0"/>
        <v>0.90322580645161277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H3" sqref="H3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45111</v>
      </c>
      <c r="B3" s="12" t="s">
        <v>32</v>
      </c>
      <c r="C3" s="34" t="s">
        <v>25</v>
      </c>
      <c r="D3" s="12" t="s">
        <v>26</v>
      </c>
      <c r="E3" s="7" t="s">
        <v>53</v>
      </c>
      <c r="F3" s="9">
        <v>120</v>
      </c>
      <c r="G3" s="16" t="s">
        <v>54</v>
      </c>
      <c r="H3" s="16" t="s">
        <v>60</v>
      </c>
      <c r="I3" s="8"/>
      <c r="J3" s="9">
        <v>9</v>
      </c>
      <c r="K3" s="17" t="s">
        <v>55</v>
      </c>
      <c r="L3" s="17" t="s">
        <v>56</v>
      </c>
      <c r="M3" s="14">
        <v>0.6</v>
      </c>
      <c r="N3" s="14">
        <v>1.1000000000000001</v>
      </c>
      <c r="O3" s="15">
        <f>N3/$F$3</f>
        <v>9.1666666666666667E-3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13.35</v>
      </c>
      <c r="C7" s="13">
        <v>4.93</v>
      </c>
      <c r="D7" s="6" t="e">
        <f t="shared" ref="D7:D15" si="0">C7/$I$3</f>
        <v>#DIV/0!</v>
      </c>
      <c r="F7" s="24" t="s">
        <v>23</v>
      </c>
      <c r="G7" s="18">
        <f>MAX(B7:B15)</f>
        <v>13.45</v>
      </c>
      <c r="H7" s="18">
        <f>MAX(C7:C15)</f>
        <v>5.33</v>
      </c>
      <c r="J7"/>
      <c r="K7"/>
    </row>
    <row r="8" spans="1:15">
      <c r="A8" s="23">
        <v>2</v>
      </c>
      <c r="B8" s="13">
        <v>13.34</v>
      </c>
      <c r="C8" s="13">
        <v>4.72</v>
      </c>
      <c r="D8" s="6" t="e">
        <f t="shared" si="0"/>
        <v>#DIV/0!</v>
      </c>
      <c r="F8" s="24" t="s">
        <v>24</v>
      </c>
      <c r="G8" s="18">
        <f>MIN(B7:B15)</f>
        <v>13.29</v>
      </c>
      <c r="H8" s="18">
        <f>MIN(C7:C15)</f>
        <v>4.67</v>
      </c>
      <c r="J8"/>
      <c r="K8"/>
    </row>
    <row r="9" spans="1:15">
      <c r="A9" s="23">
        <v>3</v>
      </c>
      <c r="B9" s="13">
        <v>13.29</v>
      </c>
      <c r="C9" s="13">
        <v>4.91</v>
      </c>
      <c r="D9" s="6" t="e">
        <f t="shared" si="0"/>
        <v>#DIV/0!</v>
      </c>
      <c r="J9"/>
      <c r="K9"/>
    </row>
    <row r="10" spans="1:15">
      <c r="A10" s="23">
        <v>4</v>
      </c>
      <c r="B10" s="13">
        <v>13.29</v>
      </c>
      <c r="C10" s="13">
        <v>5.33</v>
      </c>
      <c r="D10" s="6" t="e">
        <f t="shared" si="0"/>
        <v>#DIV/0!</v>
      </c>
      <c r="J10"/>
      <c r="K10"/>
    </row>
    <row r="11" spans="1:15">
      <c r="A11" s="23">
        <v>5</v>
      </c>
      <c r="B11" s="13">
        <v>13.29</v>
      </c>
      <c r="C11" s="13">
        <v>5.05</v>
      </c>
      <c r="D11" s="6" t="e">
        <f t="shared" si="0"/>
        <v>#DIV/0!</v>
      </c>
      <c r="F11" s="24" t="s">
        <v>21</v>
      </c>
      <c r="G11" s="19">
        <v>119.5</v>
      </c>
      <c r="H11" s="18">
        <f>G11/$J$3</f>
        <v>13.277777777777779</v>
      </c>
      <c r="J11"/>
      <c r="K11"/>
    </row>
    <row r="12" spans="1:15">
      <c r="A12" s="23">
        <v>6</v>
      </c>
      <c r="B12" s="13">
        <v>13.38</v>
      </c>
      <c r="C12" s="13">
        <v>4.67</v>
      </c>
      <c r="D12" s="6" t="e">
        <f t="shared" si="0"/>
        <v>#DIV/0!</v>
      </c>
      <c r="J12"/>
      <c r="K12"/>
    </row>
    <row r="13" spans="1:15">
      <c r="A13" s="23">
        <v>7</v>
      </c>
      <c r="B13" s="13">
        <v>13.45</v>
      </c>
      <c r="C13" s="13">
        <v>4.72</v>
      </c>
      <c r="D13" s="6" t="e">
        <f t="shared" si="0"/>
        <v>#DIV/0!</v>
      </c>
      <c r="J13"/>
      <c r="K13"/>
    </row>
    <row r="14" spans="1:15">
      <c r="A14" s="23">
        <v>8</v>
      </c>
      <c r="B14" s="13">
        <v>13.38</v>
      </c>
      <c r="C14" s="13">
        <v>4.84</v>
      </c>
      <c r="D14" s="6" t="e">
        <f t="shared" si="0"/>
        <v>#DIV/0!</v>
      </c>
      <c r="J14"/>
      <c r="K14"/>
    </row>
    <row r="15" spans="1:15">
      <c r="A15" s="23">
        <v>9</v>
      </c>
      <c r="B15" s="13">
        <v>13.37</v>
      </c>
      <c r="C15" s="13">
        <v>4.79</v>
      </c>
      <c r="D15" s="6" t="e">
        <f t="shared" si="0"/>
        <v>#DIV/0!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H4" sqref="H4"/>
    </sheetView>
  </sheetViews>
  <sheetFormatPr defaultRowHeight="17.399999999999999"/>
  <cols>
    <col min="1" max="1" width="11.09765625" bestFit="1" customWidth="1"/>
    <col min="2" max="2" width="19.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45111</v>
      </c>
      <c r="B3" s="12" t="s">
        <v>32</v>
      </c>
      <c r="C3" s="34" t="s">
        <v>25</v>
      </c>
      <c r="D3" s="12" t="s">
        <v>26</v>
      </c>
      <c r="E3" s="7" t="s">
        <v>33</v>
      </c>
      <c r="F3" s="9">
        <v>120</v>
      </c>
      <c r="G3" s="16" t="s">
        <v>57</v>
      </c>
      <c r="H3" s="16" t="s">
        <v>61</v>
      </c>
      <c r="I3" s="8">
        <v>3.1</v>
      </c>
      <c r="J3" s="9">
        <v>9</v>
      </c>
      <c r="K3" s="17" t="s">
        <v>58</v>
      </c>
      <c r="L3" s="17" t="s">
        <v>59</v>
      </c>
      <c r="M3" s="14">
        <v>0.7</v>
      </c>
      <c r="N3" s="14">
        <v>1</v>
      </c>
      <c r="O3" s="15">
        <f>N3/$F$3</f>
        <v>8.3333333333333332E-3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5">
        <v>13.36</v>
      </c>
      <c r="C7" s="35">
        <v>2.9</v>
      </c>
      <c r="D7" s="6">
        <f t="shared" ref="D7:D15" si="0">C7/$I$3</f>
        <v>0.93548387096774188</v>
      </c>
      <c r="F7" s="24" t="s">
        <v>23</v>
      </c>
      <c r="G7" s="18">
        <f>MAX(B7:B15)</f>
        <v>13.37</v>
      </c>
      <c r="H7" s="18">
        <f>MAX(C7:C15)</f>
        <v>2.96</v>
      </c>
      <c r="J7"/>
      <c r="K7"/>
    </row>
    <row r="8" spans="1:15">
      <c r="A8" s="23">
        <v>2</v>
      </c>
      <c r="B8" s="35">
        <v>13.34</v>
      </c>
      <c r="C8" s="35">
        <v>2.87</v>
      </c>
      <c r="D8" s="6">
        <f t="shared" si="0"/>
        <v>0.9258064516129032</v>
      </c>
      <c r="F8" s="24" t="s">
        <v>24</v>
      </c>
      <c r="G8" s="18">
        <f>MIN(B7:B15)</f>
        <v>13.33</v>
      </c>
      <c r="H8" s="18">
        <f>MIN(C7:C15)</f>
        <v>2.79</v>
      </c>
      <c r="J8"/>
      <c r="K8"/>
    </row>
    <row r="9" spans="1:15">
      <c r="A9" s="23">
        <v>3</v>
      </c>
      <c r="B9" s="35">
        <v>13.33</v>
      </c>
      <c r="C9" s="35">
        <v>2.93</v>
      </c>
      <c r="D9" s="6">
        <f t="shared" si="0"/>
        <v>0.94516129032258067</v>
      </c>
      <c r="J9"/>
      <c r="K9"/>
    </row>
    <row r="10" spans="1:15">
      <c r="A10" s="23">
        <v>4</v>
      </c>
      <c r="B10" s="35">
        <v>13.37</v>
      </c>
      <c r="C10" s="35">
        <v>2.88</v>
      </c>
      <c r="D10" s="6">
        <f t="shared" si="0"/>
        <v>0.92903225806451606</v>
      </c>
      <c r="J10"/>
      <c r="K10"/>
    </row>
    <row r="11" spans="1:15">
      <c r="A11" s="23">
        <v>5</v>
      </c>
      <c r="B11" s="35">
        <v>13.36</v>
      </c>
      <c r="C11" s="35">
        <v>2.89</v>
      </c>
      <c r="D11" s="6">
        <f t="shared" si="0"/>
        <v>0.93225806451612903</v>
      </c>
      <c r="F11" s="24" t="s">
        <v>21</v>
      </c>
      <c r="G11" s="19">
        <v>119.5</v>
      </c>
      <c r="H11" s="18">
        <f>G11/$J$3</f>
        <v>13.277777777777779</v>
      </c>
      <c r="J11"/>
      <c r="K11"/>
    </row>
    <row r="12" spans="1:15">
      <c r="A12" s="23">
        <v>6</v>
      </c>
      <c r="B12" s="35">
        <v>13.35</v>
      </c>
      <c r="C12" s="35">
        <v>2.96</v>
      </c>
      <c r="D12" s="6">
        <f t="shared" si="0"/>
        <v>0.95483870967741935</v>
      </c>
      <c r="J12"/>
      <c r="K12"/>
    </row>
    <row r="13" spans="1:15">
      <c r="A13" s="23">
        <v>7</v>
      </c>
      <c r="B13" s="35">
        <v>13.34</v>
      </c>
      <c r="C13" s="35">
        <v>2.83</v>
      </c>
      <c r="D13" s="6">
        <f t="shared" si="0"/>
        <v>0.91290322580645156</v>
      </c>
      <c r="J13"/>
      <c r="K13"/>
    </row>
    <row r="14" spans="1:15">
      <c r="A14" s="23">
        <v>8</v>
      </c>
      <c r="B14" s="35">
        <v>13.34</v>
      </c>
      <c r="C14" s="35">
        <v>2.79</v>
      </c>
      <c r="D14" s="6">
        <f t="shared" si="0"/>
        <v>0.9</v>
      </c>
      <c r="J14"/>
      <c r="K14"/>
    </row>
    <row r="15" spans="1:15">
      <c r="A15" s="23">
        <v>9</v>
      </c>
      <c r="B15" s="35">
        <v>13.37</v>
      </c>
      <c r="C15" s="35">
        <v>2.86</v>
      </c>
      <c r="D15" s="6">
        <f t="shared" si="0"/>
        <v>0.92258064516129024</v>
      </c>
      <c r="J15"/>
      <c r="K15"/>
    </row>
    <row r="16" spans="1:15">
      <c r="A16" s="30"/>
      <c r="B16" s="32"/>
      <c r="C16" s="32"/>
      <c r="D16" s="31"/>
      <c r="J16"/>
      <c r="K16"/>
    </row>
    <row r="17" spans="1:11">
      <c r="A17" s="30"/>
      <c r="B17" s="32"/>
      <c r="C17" s="32"/>
      <c r="D17" s="31"/>
      <c r="J17"/>
      <c r="K17"/>
    </row>
    <row r="18" spans="1:11">
      <c r="A18" s="30"/>
      <c r="B18" s="32"/>
      <c r="C18" s="32"/>
      <c r="D18" s="31"/>
      <c r="J18"/>
      <c r="K18"/>
    </row>
    <row r="19" spans="1:11">
      <c r="A19" s="30"/>
      <c r="B19" s="32"/>
      <c r="C19" s="32"/>
      <c r="D19" s="31"/>
      <c r="J19"/>
      <c r="K19"/>
    </row>
    <row r="20" spans="1:11">
      <c r="A20" s="30"/>
      <c r="B20" s="32"/>
      <c r="C20" s="32"/>
      <c r="D20" s="31"/>
      <c r="J20"/>
      <c r="K20"/>
    </row>
    <row r="21" spans="1:11">
      <c r="A21" s="30"/>
      <c r="B21" s="32"/>
      <c r="C21" s="32"/>
      <c r="D21" s="31"/>
      <c r="J21"/>
      <c r="K21"/>
    </row>
    <row r="22" spans="1:11">
      <c r="A22" s="30"/>
      <c r="B22" s="32"/>
      <c r="C22" s="32"/>
      <c r="D22" s="31"/>
      <c r="J22"/>
      <c r="K22"/>
    </row>
    <row r="23" spans="1:11">
      <c r="A23" s="30"/>
      <c r="B23" s="32"/>
      <c r="C23" s="32"/>
      <c r="D23" s="31"/>
      <c r="J23"/>
      <c r="K23"/>
    </row>
    <row r="24" spans="1:11">
      <c r="A24" s="30"/>
      <c r="B24" s="32"/>
      <c r="C24" s="32"/>
      <c r="D24" s="31"/>
      <c r="J24"/>
      <c r="K24"/>
    </row>
    <row r="25" spans="1:11">
      <c r="A25" s="30"/>
      <c r="B25" s="32"/>
      <c r="C25" s="32"/>
      <c r="D25" s="31"/>
      <c r="J25"/>
      <c r="K25"/>
    </row>
    <row r="26" spans="1:11">
      <c r="A26" s="30"/>
      <c r="B26" s="32"/>
      <c r="C26" s="32"/>
      <c r="D26" s="31"/>
      <c r="J26"/>
      <c r="K26"/>
    </row>
    <row r="27" spans="1:11">
      <c r="A27" s="30"/>
      <c r="B27" s="32"/>
      <c r="C27" s="32"/>
      <c r="D27" s="31"/>
      <c r="J27"/>
      <c r="K27"/>
    </row>
    <row r="28" spans="1:11">
      <c r="A28" s="30"/>
      <c r="B28" s="32"/>
      <c r="C28" s="32"/>
      <c r="D28" s="31"/>
      <c r="J28"/>
      <c r="K28"/>
    </row>
    <row r="29" spans="1:11">
      <c r="A29" s="30"/>
      <c r="B29" s="32"/>
      <c r="C29" s="32"/>
      <c r="D29" s="31"/>
      <c r="J29"/>
      <c r="K29"/>
    </row>
    <row r="30" spans="1:11">
      <c r="A30" s="30"/>
      <c r="B30" s="32"/>
      <c r="C30" s="32"/>
      <c r="D30" s="31"/>
      <c r="J30"/>
      <c r="K30"/>
    </row>
    <row r="31" spans="1:11">
      <c r="A31" s="30"/>
      <c r="B31" s="32"/>
      <c r="C31" s="32"/>
      <c r="D31" s="31"/>
      <c r="J31"/>
      <c r="K31"/>
    </row>
    <row r="32" spans="1:11">
      <c r="A32" s="30"/>
      <c r="B32" s="32"/>
      <c r="C32" s="32"/>
      <c r="D32" s="31"/>
      <c r="J32"/>
      <c r="K32"/>
    </row>
    <row r="33" spans="1:12">
      <c r="A33" s="30"/>
      <c r="B33" s="32"/>
      <c r="C33" s="32"/>
      <c r="D33" s="31"/>
      <c r="J33"/>
      <c r="K33"/>
    </row>
    <row r="34" spans="1:12">
      <c r="A34" s="30"/>
      <c r="B34" s="32"/>
      <c r="C34" s="32"/>
      <c r="D34" s="31"/>
      <c r="J34"/>
      <c r="K34"/>
    </row>
    <row r="35" spans="1:12">
      <c r="A35" s="30"/>
      <c r="B35" s="32"/>
      <c r="C35" s="32"/>
      <c r="D35" s="31"/>
      <c r="J35"/>
      <c r="K35"/>
    </row>
    <row r="36" spans="1:12">
      <c r="A36" s="30"/>
      <c r="B36" s="32"/>
      <c r="C36" s="32"/>
      <c r="D36" s="31"/>
      <c r="J36"/>
      <c r="K36"/>
    </row>
    <row r="37" spans="1:12">
      <c r="A37" s="30"/>
      <c r="B37" s="32"/>
      <c r="C37" s="32"/>
      <c r="D37" s="31"/>
      <c r="J37"/>
      <c r="K37"/>
    </row>
    <row r="38" spans="1:12">
      <c r="A38" s="30"/>
      <c r="B38" s="32"/>
      <c r="C38" s="32"/>
      <c r="D38" s="31"/>
      <c r="J38"/>
      <c r="K38"/>
    </row>
    <row r="39" spans="1:12">
      <c r="A39" s="30"/>
      <c r="B39" s="32"/>
      <c r="C39" s="32"/>
      <c r="D39" s="31"/>
      <c r="J39"/>
      <c r="K39"/>
    </row>
    <row r="40" spans="1:12">
      <c r="A40" s="30"/>
      <c r="B40" s="32"/>
      <c r="C40" s="32"/>
      <c r="D40" s="31"/>
      <c r="J40"/>
      <c r="K40"/>
    </row>
    <row r="41" spans="1:12">
      <c r="A41" s="30"/>
      <c r="B41" s="32"/>
      <c r="C41" s="32"/>
      <c r="D41" s="31"/>
      <c r="J41"/>
      <c r="K41"/>
    </row>
    <row r="42" spans="1:12">
      <c r="A42" s="30"/>
      <c r="B42" s="32"/>
      <c r="C42" s="32"/>
      <c r="D42" s="31"/>
      <c r="J42"/>
      <c r="K42"/>
    </row>
    <row r="43" spans="1:12">
      <c r="A43" s="30"/>
      <c r="B43" s="32"/>
      <c r="C43" s="32"/>
      <c r="D43" s="31"/>
      <c r="J43"/>
      <c r="K43"/>
    </row>
    <row r="44" spans="1:12">
      <c r="A44" s="30"/>
      <c r="B44" s="32"/>
      <c r="C44" s="32"/>
      <c r="D44" s="31"/>
      <c r="J44"/>
      <c r="K44"/>
    </row>
    <row r="45" spans="1:12">
      <c r="A45" s="30"/>
      <c r="B45" s="32"/>
      <c r="C45" s="32"/>
      <c r="D45" s="31"/>
      <c r="J45"/>
      <c r="K45"/>
    </row>
    <row r="46" spans="1:12">
      <c r="A46" s="30"/>
      <c r="B46" s="32"/>
      <c r="C46" s="32"/>
      <c r="D46" s="31"/>
      <c r="J46"/>
      <c r="K46"/>
    </row>
    <row r="47" spans="1:12">
      <c r="A47" s="30"/>
      <c r="B47" s="32"/>
      <c r="C47" s="32"/>
      <c r="D47" s="33"/>
    </row>
    <row r="48" spans="1:12">
      <c r="A48" s="30"/>
      <c r="B48" s="32"/>
      <c r="C48" s="32"/>
      <c r="D48" s="33"/>
      <c r="H48" s="10"/>
      <c r="I48" s="11"/>
      <c r="J48" s="11"/>
      <c r="K48" s="11"/>
      <c r="L48" s="11"/>
    </row>
    <row r="49" spans="1:14">
      <c r="A49" s="30"/>
      <c r="B49" s="32"/>
      <c r="C49" s="32"/>
      <c r="D49" s="33"/>
    </row>
    <row r="50" spans="1:14">
      <c r="A50" s="30"/>
      <c r="B50" s="32"/>
      <c r="C50" s="32"/>
      <c r="D50" s="33"/>
    </row>
    <row r="51" spans="1:14">
      <c r="A51" s="30"/>
      <c r="B51" s="32"/>
      <c r="C51" s="32"/>
      <c r="D51" s="33"/>
      <c r="H51" s="13" t="s">
        <v>5</v>
      </c>
      <c r="I51" s="36"/>
      <c r="J51" s="37"/>
      <c r="K51" s="37"/>
      <c r="L51" s="37"/>
      <c r="M51" s="37"/>
      <c r="N51" s="38"/>
    </row>
    <row r="52" spans="1:14">
      <c r="A52" s="30"/>
      <c r="B52" s="32"/>
      <c r="C52" s="32"/>
      <c r="D52" s="33"/>
      <c r="H52" s="13" t="s">
        <v>6</v>
      </c>
      <c r="I52" s="39"/>
      <c r="J52" s="39"/>
      <c r="K52" s="39"/>
      <c r="L52" s="39"/>
      <c r="M52" s="39"/>
      <c r="N52" s="39"/>
    </row>
    <row r="53" spans="1:14">
      <c r="A53" s="30"/>
      <c r="B53" s="32"/>
      <c r="C53" s="32"/>
      <c r="D53" s="33"/>
    </row>
    <row r="54" spans="1:14">
      <c r="A54" s="30"/>
      <c r="B54" s="32"/>
      <c r="C54" s="32"/>
      <c r="D54" s="33"/>
    </row>
    <row r="55" spans="1:14">
      <c r="A55" s="30"/>
      <c r="B55" s="32"/>
      <c r="C55" s="32"/>
      <c r="D55" s="33"/>
    </row>
    <row r="56" spans="1:14">
      <c r="A56" s="30"/>
      <c r="B56" s="32"/>
      <c r="C56" s="32"/>
      <c r="D56" s="33"/>
    </row>
    <row r="57" spans="1:14">
      <c r="A57" s="30"/>
      <c r="B57" s="32"/>
      <c r="C57" s="32"/>
      <c r="D57" s="33"/>
    </row>
    <row r="58" spans="1:14">
      <c r="A58" s="30"/>
      <c r="B58" s="32"/>
      <c r="C58" s="32"/>
      <c r="D58" s="33"/>
    </row>
    <row r="59" spans="1:14">
      <c r="A59" s="30"/>
      <c r="B59" s="32"/>
      <c r="C59" s="32"/>
      <c r="D59" s="33"/>
    </row>
    <row r="60" spans="1:14">
      <c r="A60" s="30"/>
      <c r="B60" s="32"/>
      <c r="C60" s="32"/>
      <c r="D60" s="33"/>
    </row>
    <row r="61" spans="1:14">
      <c r="A61" s="30"/>
      <c r="B61" s="32"/>
      <c r="C61" s="32"/>
      <c r="D61" s="33"/>
    </row>
    <row r="62" spans="1:14">
      <c r="A62" s="30"/>
      <c r="B62" s="32"/>
      <c r="C62" s="32"/>
      <c r="D62" s="33"/>
    </row>
    <row r="63" spans="1:14">
      <c r="A63" s="30"/>
      <c r="B63" s="32"/>
      <c r="C63" s="32"/>
      <c r="D63" s="33"/>
    </row>
    <row r="64" spans="1:14">
      <c r="A64" s="30"/>
      <c r="B64" s="32"/>
      <c r="C64" s="32"/>
      <c r="D64" s="33"/>
    </row>
    <row r="65" spans="1:4">
      <c r="A65" s="30"/>
      <c r="B65" s="32"/>
      <c r="C65" s="32"/>
      <c r="D65" s="33"/>
    </row>
    <row r="66" spans="1:4">
      <c r="A66" s="30"/>
      <c r="B66" s="32"/>
      <c r="C66" s="32"/>
      <c r="D66" s="33"/>
    </row>
    <row r="67" spans="1:4">
      <c r="A67" s="30"/>
      <c r="B67" s="32"/>
      <c r="C67" s="32"/>
      <c r="D67" s="33"/>
    </row>
    <row r="68" spans="1:4">
      <c r="A68" s="30"/>
      <c r="B68" s="32"/>
      <c r="C68" s="32"/>
      <c r="D68" s="33"/>
    </row>
    <row r="69" spans="1:4">
      <c r="A69" s="30"/>
      <c r="B69" s="32"/>
      <c r="C69" s="32"/>
      <c r="D69" s="33"/>
    </row>
    <row r="70" spans="1:4">
      <c r="A70" s="30"/>
      <c r="B70" s="32"/>
      <c r="C70" s="32"/>
      <c r="D70" s="33"/>
    </row>
    <row r="71" spans="1:4">
      <c r="A71" s="30"/>
      <c r="B71" s="32"/>
      <c r="C71" s="32"/>
      <c r="D71" s="33"/>
    </row>
    <row r="72" spans="1:4">
      <c r="A72" s="30"/>
      <c r="B72" s="32"/>
      <c r="C72" s="32"/>
      <c r="D72" s="33"/>
    </row>
    <row r="73" spans="1:4">
      <c r="A73" s="30"/>
      <c r="B73" s="32"/>
      <c r="C73" s="32"/>
      <c r="D73" s="33"/>
    </row>
    <row r="74" spans="1:4">
      <c r="A74" s="30"/>
      <c r="B74" s="32"/>
      <c r="C74" s="32"/>
      <c r="D74" s="33"/>
    </row>
    <row r="75" spans="1:4">
      <c r="A75" s="30"/>
      <c r="B75" s="32"/>
      <c r="C75" s="32"/>
      <c r="D75" s="33"/>
    </row>
    <row r="76" spans="1:4">
      <c r="A76" s="30"/>
      <c r="B76" s="32"/>
      <c r="C76" s="32"/>
      <c r="D76" s="33"/>
    </row>
    <row r="77" spans="1:4">
      <c r="A77" s="30"/>
      <c r="B77" s="32"/>
      <c r="C77" s="32"/>
      <c r="D77" s="33"/>
    </row>
    <row r="78" spans="1:4">
      <c r="A78" s="30"/>
      <c r="B78" s="32"/>
      <c r="C78" s="32"/>
      <c r="D78" s="33"/>
    </row>
    <row r="79" spans="1:4">
      <c r="A79" s="30"/>
      <c r="B79" s="32"/>
      <c r="C79" s="32"/>
      <c r="D79" s="33"/>
    </row>
    <row r="80" spans="1:4">
      <c r="A80" s="30"/>
      <c r="B80" s="32"/>
      <c r="C80" s="32"/>
      <c r="D80" s="33"/>
    </row>
    <row r="81" spans="1:4">
      <c r="A81" s="30"/>
      <c r="B81" s="32"/>
      <c r="C81" s="32"/>
      <c r="D81" s="33"/>
    </row>
    <row r="82" spans="1:4">
      <c r="A82" s="30"/>
      <c r="B82" s="32"/>
      <c r="C82" s="32"/>
      <c r="D82" s="33"/>
    </row>
    <row r="83" spans="1:4">
      <c r="A83" s="30"/>
      <c r="B83" s="32"/>
      <c r="C83" s="32"/>
      <c r="D83" s="33"/>
    </row>
    <row r="84" spans="1:4">
      <c r="A84" s="30"/>
      <c r="B84" s="32"/>
      <c r="C84" s="32"/>
      <c r="D84" s="33"/>
    </row>
    <row r="85" spans="1:4">
      <c r="A85" s="30"/>
      <c r="B85" s="32"/>
      <c r="C85" s="32"/>
      <c r="D85" s="33"/>
    </row>
    <row r="86" spans="1:4">
      <c r="A86" s="30"/>
      <c r="B86" s="32"/>
      <c r="C86" s="32"/>
      <c r="D86" s="33"/>
    </row>
    <row r="87" spans="1:4">
      <c r="A87" s="30"/>
      <c r="B87" s="32"/>
      <c r="C87" s="32"/>
      <c r="D87" s="33"/>
    </row>
    <row r="88" spans="1:4">
      <c r="A88" s="30"/>
      <c r="B88" s="32"/>
      <c r="C88" s="32"/>
      <c r="D88" s="33"/>
    </row>
    <row r="89" spans="1:4">
      <c r="A89" s="30"/>
      <c r="B89" s="32"/>
      <c r="C89" s="32"/>
      <c r="D89" s="33"/>
    </row>
    <row r="90" spans="1:4">
      <c r="A90" s="30"/>
      <c r="B90" s="32"/>
      <c r="C90" s="32"/>
      <c r="D90" s="33"/>
    </row>
    <row r="91" spans="1:4">
      <c r="A91" s="30"/>
      <c r="B91" s="32"/>
      <c r="C91" s="32"/>
      <c r="D91" s="33"/>
    </row>
    <row r="92" spans="1:4">
      <c r="A92" s="30"/>
      <c r="B92" s="32"/>
      <c r="C92" s="32"/>
      <c r="D92" s="33"/>
    </row>
    <row r="93" spans="1:4">
      <c r="A93" s="30"/>
      <c r="B93" s="32"/>
      <c r="C93" s="32"/>
      <c r="D93" s="33"/>
    </row>
    <row r="94" spans="1:4">
      <c r="A94" s="30"/>
      <c r="B94" s="32"/>
      <c r="C94" s="32"/>
      <c r="D94" s="33"/>
    </row>
    <row r="95" spans="1:4">
      <c r="A95" s="30"/>
      <c r="B95" s="32"/>
      <c r="C95" s="32"/>
      <c r="D95" s="33"/>
    </row>
    <row r="96" spans="1:4">
      <c r="A96" s="30"/>
      <c r="B96" s="32"/>
      <c r="C96" s="32"/>
      <c r="D96" s="33"/>
    </row>
    <row r="97" spans="1:4">
      <c r="A97" s="30"/>
      <c r="B97" s="32"/>
      <c r="C97" s="32"/>
      <c r="D97" s="33"/>
    </row>
    <row r="98" spans="1:4">
      <c r="A98" s="30"/>
      <c r="B98" s="32"/>
      <c r="C98" s="32"/>
      <c r="D98" s="33"/>
    </row>
    <row r="99" spans="1:4">
      <c r="A99" s="30"/>
      <c r="B99" s="32"/>
      <c r="C99" s="32"/>
      <c r="D99" s="33"/>
    </row>
    <row r="100" spans="1:4">
      <c r="A100" s="30"/>
      <c r="B100" s="32"/>
      <c r="C100" s="32"/>
      <c r="D100" s="33"/>
    </row>
    <row r="101" spans="1:4">
      <c r="A101" s="30"/>
      <c r="B101" s="32"/>
      <c r="C101" s="32"/>
      <c r="D101" s="33"/>
    </row>
    <row r="102" spans="1:4">
      <c r="A102" s="30"/>
      <c r="B102" s="32"/>
      <c r="C102" s="32"/>
      <c r="D102" s="33"/>
    </row>
    <row r="103" spans="1:4">
      <c r="A103" s="30"/>
      <c r="B103" s="32"/>
      <c r="C103" s="32"/>
      <c r="D103" s="33"/>
    </row>
    <row r="104" spans="1:4">
      <c r="A104" s="30"/>
      <c r="B104" s="32"/>
      <c r="C104" s="32"/>
      <c r="D104" s="33"/>
    </row>
    <row r="105" spans="1:4">
      <c r="A105" s="30"/>
      <c r="B105" s="32"/>
      <c r="C105" s="32"/>
      <c r="D105" s="33"/>
    </row>
    <row r="106" spans="1:4">
      <c r="A106" s="30"/>
      <c r="B106" s="32"/>
      <c r="C106" s="32"/>
      <c r="D106" s="33"/>
    </row>
    <row r="107" spans="1:4">
      <c r="A107" s="30"/>
      <c r="B107" s="32"/>
      <c r="C107" s="32"/>
      <c r="D107" s="33"/>
    </row>
    <row r="108" spans="1:4">
      <c r="A108" s="30"/>
      <c r="B108" s="32"/>
      <c r="C108" s="32"/>
      <c r="D108" s="33"/>
    </row>
    <row r="109" spans="1:4">
      <c r="A109" s="30"/>
      <c r="B109" s="32"/>
      <c r="C109" s="32"/>
      <c r="D109" s="33"/>
    </row>
    <row r="110" spans="1:4">
      <c r="A110" s="30"/>
      <c r="B110" s="32"/>
      <c r="C110" s="32"/>
      <c r="D110" s="33"/>
    </row>
    <row r="111" spans="1:4">
      <c r="A111" s="30"/>
      <c r="B111" s="32"/>
      <c r="C111" s="32"/>
      <c r="D111" s="33"/>
    </row>
    <row r="112" spans="1:4">
      <c r="A112" s="30"/>
      <c r="B112" s="32"/>
      <c r="C112" s="32"/>
      <c r="D112" s="33"/>
    </row>
    <row r="113" spans="1:4">
      <c r="A113" s="30"/>
      <c r="B113" s="32"/>
      <c r="C113" s="32"/>
      <c r="D113" s="33"/>
    </row>
    <row r="114" spans="1:4">
      <c r="A114" s="30"/>
      <c r="B114" s="32"/>
      <c r="C114" s="32"/>
      <c r="D114" s="33"/>
    </row>
    <row r="115" spans="1:4">
      <c r="A115" s="30"/>
      <c r="B115" s="32"/>
      <c r="C115" s="32"/>
      <c r="D115" s="33"/>
    </row>
    <row r="116" spans="1:4">
      <c r="A116" s="30"/>
      <c r="B116" s="32"/>
      <c r="C116" s="32"/>
      <c r="D116" s="33"/>
    </row>
    <row r="117" spans="1:4">
      <c r="A117" s="30"/>
      <c r="B117" s="32"/>
      <c r="C117" s="32"/>
      <c r="D117" s="33"/>
    </row>
    <row r="118" spans="1:4">
      <c r="A118" s="30"/>
      <c r="B118" s="32"/>
      <c r="C118" s="32"/>
      <c r="D118" s="33"/>
    </row>
    <row r="119" spans="1:4">
      <c r="A119" s="30"/>
      <c r="B119" s="32"/>
      <c r="C119" s="32"/>
      <c r="D119" s="33"/>
    </row>
    <row r="120" spans="1:4">
      <c r="A120" s="30"/>
      <c r="B120" s="32"/>
      <c r="C120" s="32"/>
      <c r="D120" s="33"/>
    </row>
    <row r="121" spans="1:4">
      <c r="A121" s="30"/>
      <c r="B121" s="32"/>
      <c r="C121" s="32"/>
      <c r="D121" s="33"/>
    </row>
    <row r="122" spans="1:4">
      <c r="A122" s="30"/>
      <c r="B122" s="32"/>
      <c r="C122" s="32"/>
      <c r="D122" s="33"/>
    </row>
    <row r="123" spans="1:4">
      <c r="A123" s="30"/>
      <c r="B123" s="32"/>
      <c r="C123" s="32"/>
      <c r="D123" s="33"/>
    </row>
    <row r="124" spans="1:4">
      <c r="A124" s="30"/>
      <c r="B124" s="32"/>
      <c r="C124" s="32"/>
      <c r="D124" s="33"/>
    </row>
    <row r="125" spans="1:4">
      <c r="A125" s="30"/>
      <c r="B125" s="32"/>
      <c r="C125" s="32"/>
      <c r="D125" s="33"/>
    </row>
    <row r="126" spans="1:4">
      <c r="A126" s="30"/>
      <c r="B126" s="32"/>
      <c r="C126" s="32"/>
      <c r="D126" s="33"/>
    </row>
  </sheetData>
  <mergeCells count="2">
    <mergeCell ref="I51:N51"/>
    <mergeCell ref="I52:N52"/>
  </mergeCells>
  <phoneticPr fontId="19" type="noConversion"/>
  <conditionalFormatting sqref="D7:D4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IT소재 1공장(디스플레이소재)</vt:lpstr>
      <vt:lpstr>IT소재 3공장(PSAA)</vt:lpstr>
      <vt:lpstr>IT소재 6공장(LCD)</vt:lpstr>
      <vt:lpstr>IT소재 7공장(LCD)</vt:lpstr>
      <vt:lpstr>IT소재 8공장(OLED)</vt:lpstr>
      <vt:lpstr>IT소재 9공장(구LED)</vt:lpstr>
      <vt:lpstr>RO필터 1</vt:lpstr>
      <vt:lpstr>구)전지전극</vt:lpstr>
      <vt:lpstr>데이터센터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2023-07-05T05:30:58Z</dcterms:modified>
</cp:coreProperties>
</file>