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6월\250627 영남알프스cc\"/>
    </mc:Choice>
  </mc:AlternateContent>
  <xr:revisionPtr revIDLastSave="0" documentId="13_ncr:1_{F0D41B14-4E5B-4228-A19C-810F3320D01A}" xr6:coauthVersionLast="36" xr6:coauthVersionMax="36" xr10:uidLastSave="{00000000-0000-0000-0000-000000000000}"/>
  <bookViews>
    <workbookView xWindow="0" yWindow="0" windowWidth="28800" windowHeight="10836" xr2:uid="{00000000-000D-0000-FFFF-FFFF00000000}"/>
  </bookViews>
  <sheets>
    <sheet name="영남알프스" sheetId="16" r:id="rId1"/>
  </sheets>
  <definedNames>
    <definedName name="_xlnm._FilterDatabase" localSheetId="0" hidden="1">영남알프스!$A$3:$I$9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12" i="16" l="1"/>
  <c r="F12" i="16"/>
  <c r="I9" i="16"/>
  <c r="I10" i="16" s="1"/>
  <c r="I11" i="16" l="1"/>
  <c r="E11" i="16" l="1"/>
  <c r="E10" i="16"/>
  <c r="F11" i="16"/>
  <c r="F10" i="16"/>
  <c r="I12" i="16" l="1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<sst xmlns="http://schemas.openxmlformats.org/spreadsheetml/2006/main" count="25" uniqueCount="25">
  <si>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</si>
  <si>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</si>
  <si>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</si>
  <si>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</si>
  <si>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</si>
  <si>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</si>
  <si>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</si>
  <si>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</si>
  <si>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</si>
  <si>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</si>
  <si>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</si>
  <si>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</si>
  <si>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</si>
  <si>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</si>
  <si>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</si>
  <si>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</si>
  <si>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</si>
  <si>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</si>
  <si>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AS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</si>
  <si>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</si>
  <si>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L-12126</t>
    <phoneticPr fontId="19" type="noConversion"/>
  </si>
  <si>
    <t>2025.02.03</t>
    <phoneticPr fontId="19" type="noConversion"/>
  </si>
  <si>
    <t>영남알프스</t>
    <phoneticPr fontId="19" type="noConversion"/>
  </si>
  <si>
    <t>골프장 레일카트</t>
    <phoneticPr fontId="19" type="noConversion"/>
  </si>
  <si>
    <t>1. 사용 시간 저하로 인한 AS요청
   →9홀정도(보통 27홀 정도 사용)
2.전압 및 비중 : 이상없음
   →12.75V /1.270~1.280
3.공장회수 후 용량검증 진행예정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</si>
</sst>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3" xfId="42" applyNumberFormat="1" applyFont="1" applyFill="1" applyBorder="1" applyAlignment="1">
      <alignment horizontal="center" vertical="center"/>
    </xf>
    <xf numFmtId="14" fontId="20" fillId="0" borderId="17" xfId="42" applyNumberFormat="1" applyFont="1" applyFill="1" applyBorder="1" applyAlignment="1">
      <alignment horizontal="center" vertical="center"/>
    </xf>
    <xf numFmtId="14" fontId="20" fillId="0" borderId="18" xfId="42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7" xfId="42" applyFont="1" applyFill="1" applyBorder="1" applyAlignment="1">
      <alignment horizontal="center" vertical="center"/>
    </xf>
    <xf numFmtId="0" fontId="20" fillId="0" borderId="18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177" fontId="20" fillId="0" borderId="17" xfId="42" applyNumberFormat="1" applyFont="1" applyFill="1" applyBorder="1" applyAlignment="1">
      <alignment horizontal="center" vertical="center"/>
    </xf>
    <xf numFmtId="177" fontId="20" fillId="0" borderId="18" xfId="42" applyNumberFormat="1" applyFont="1" applyFill="1" applyBorder="1" applyAlignment="1">
      <alignment horizontal="center" vertical="center"/>
    </xf>
    <xf numFmtId="178" fontId="20" fillId="0" borderId="13" xfId="42" applyNumberFormat="1" applyFont="1" applyFill="1" applyBorder="1" applyAlignment="1">
      <alignment horizontal="center" vertical="center"/>
    </xf>
    <xf numFmtId="178" fontId="20" fillId="0" borderId="17" xfId="42" applyNumberFormat="1" applyFont="1" applyFill="1" applyBorder="1" applyAlignment="1">
      <alignment horizontal="center" vertical="center"/>
    </xf>
    <xf numFmtId="178" fontId="20" fillId="0" borderId="18" xfId="42" applyNumberFormat="1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 wrapText="1"/>
    </xf>
    <xf numFmtId="177" fontId="20" fillId="0" borderId="17" xfId="42" applyNumberFormat="1" applyFont="1" applyFill="1" applyBorder="1" applyAlignment="1">
      <alignment horizontal="center" vertical="center" wrapText="1"/>
    </xf>
    <xf numFmtId="177" fontId="20" fillId="0" borderId="18" xfId="42" applyNumberFormat="1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323362</xdr:colOff>
      <xdr:row>13</xdr:row>
      <xdr:rowOff>1904513</xdr:rowOff>
    </xdr:from>
    <xdr:to>
      <xdr:col>2</xdr:col>
      <xdr:colOff>491450</xdr:colOff>
      <xdr:row>13</xdr:row>
      <xdr:rowOff>2240690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56837" y="11800988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21359</xdr:colOff>
      <xdr:row>13</xdr:row>
      <xdr:rowOff>51433</xdr:rowOff>
    </xdr:from>
    <xdr:to>
      <xdr:col>2</xdr:col>
      <xdr:colOff>1257072</xdr:colOff>
      <xdr:row>13</xdr:row>
      <xdr:rowOff>1855469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8115BEB-A5AE-4B17-9CD1-AE39AEEDC8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330" r="20627"/>
        <a:stretch/>
      </xdr:blipFill>
      <xdr:spPr>
        <a:xfrm rot="10800000">
          <a:off x="1154834" y="4985383"/>
          <a:ext cx="2407288" cy="1804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tabSelected="1" topLeftCell="A8" zoomScaleNormal="100" workbookViewId="0">
      <selection activeCell="F14" sqref="F14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27.0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2" t="s">
        <v>0</v>
      </c>
      <c r="B2" s="22" t="s">
        <v>20</v>
      </c>
      <c r="C2" s="22" t="s">
        <v>1</v>
      </c>
      <c r="D2" s="28" t="s">
        <v>21</v>
      </c>
      <c r="E2" s="29"/>
      <c r="F2" s="10" t="s">
        <v>5</v>
      </c>
      <c r="G2" s="14" t="s">
        <v>18</v>
      </c>
      <c r="H2" s="22" t="s">
        <v>6</v>
      </c>
      <c r="I2" s="10">
        <v>1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19</v>
      </c>
      <c r="G3" s="12" t="s">
        <v>8</v>
      </c>
      <c r="H3" s="16" t="s">
        <v>17</v>
      </c>
      <c r="I3" s="17" t="s">
        <v>13</v>
      </c>
      <c r="J3"/>
      <c r="K3"/>
    </row>
    <row r="4" spans="1:11" ht="17.399999999999999" x14ac:dyDescent="0.4">
      <c r="A4" s="37">
        <v>45835</v>
      </c>
      <c r="B4" s="40" t="s">
        <v>22</v>
      </c>
      <c r="C4" s="40" t="s">
        <v>23</v>
      </c>
      <c r="D4" s="2">
        <v>1</v>
      </c>
      <c r="E4" s="43">
        <v>12.75</v>
      </c>
      <c r="F4" s="16">
        <v>1.2749999999999999</v>
      </c>
      <c r="G4" s="46">
        <v>26</v>
      </c>
      <c r="H4" s="49"/>
      <c r="I4" s="17"/>
      <c r="J4"/>
      <c r="K4"/>
    </row>
    <row r="5" spans="1:11" ht="17.399999999999999" x14ac:dyDescent="0.4">
      <c r="A5" s="38"/>
      <c r="B5" s="41"/>
      <c r="C5" s="41"/>
      <c r="D5" s="2">
        <v>2</v>
      </c>
      <c r="E5" s="44"/>
      <c r="F5" s="16">
        <v>1.27</v>
      </c>
      <c r="G5" s="47"/>
      <c r="H5" s="50"/>
      <c r="I5" s="17"/>
      <c r="J5"/>
      <c r="K5"/>
    </row>
    <row r="6" spans="1:11" ht="17.399999999999999" x14ac:dyDescent="0.4">
      <c r="A6" s="38"/>
      <c r="B6" s="41"/>
      <c r="C6" s="41"/>
      <c r="D6" s="2">
        <v>3</v>
      </c>
      <c r="E6" s="44"/>
      <c r="F6" s="16">
        <v>1.2749999999999999</v>
      </c>
      <c r="G6" s="47"/>
      <c r="H6" s="50"/>
      <c r="I6" s="17"/>
      <c r="J6"/>
      <c r="K6"/>
    </row>
    <row r="7" spans="1:11" ht="17.399999999999999" x14ac:dyDescent="0.4">
      <c r="A7" s="38"/>
      <c r="B7" s="41"/>
      <c r="C7" s="41"/>
      <c r="D7" s="2">
        <v>4</v>
      </c>
      <c r="E7" s="44"/>
      <c r="F7" s="16">
        <v>1.2749999999999999</v>
      </c>
      <c r="G7" s="47"/>
      <c r="H7" s="50"/>
      <c r="I7" s="17"/>
      <c r="J7"/>
      <c r="K7"/>
    </row>
    <row r="8" spans="1:11" ht="17.399999999999999" x14ac:dyDescent="0.4">
      <c r="A8" s="38"/>
      <c r="B8" s="41"/>
      <c r="C8" s="41"/>
      <c r="D8" s="2">
        <v>5</v>
      </c>
      <c r="E8" s="44"/>
      <c r="F8" s="16">
        <v>1.28</v>
      </c>
      <c r="G8" s="47"/>
      <c r="H8" s="50"/>
      <c r="I8" s="17"/>
      <c r="J8"/>
      <c r="K8"/>
    </row>
    <row r="9" spans="1:11" ht="17.399999999999999" x14ac:dyDescent="0.4">
      <c r="A9" s="39"/>
      <c r="B9" s="42"/>
      <c r="C9" s="42"/>
      <c r="D9" s="2">
        <v>6</v>
      </c>
      <c r="E9" s="45"/>
      <c r="F9" s="16">
        <v>1.2749999999999999</v>
      </c>
      <c r="G9" s="48"/>
      <c r="H9" s="51"/>
      <c r="I9" s="21" t="e">
        <f>F9/H4</f>
        <v>#DIV/0!</v>
      </c>
      <c r="J9"/>
      <c r="K9"/>
    </row>
    <row r="10" spans="1:11" ht="17.399999999999999" x14ac:dyDescent="0.4">
      <c r="A10" s="30" t="s">
        <v>14</v>
      </c>
      <c r="B10" s="31"/>
      <c r="C10" s="31"/>
      <c r="D10" s="32"/>
      <c r="E10" s="18" t="e">
        <f>AVERAGE(#REF!)</f>
        <v>#REF!</v>
      </c>
      <c r="F10" s="18" t="e">
        <f>AVERAGE(#REF!)</f>
        <v>#REF!</v>
      </c>
      <c r="G10" s="20"/>
      <c r="H10" s="20"/>
      <c r="I10" s="19" t="e">
        <f>AVERAGE(I9:I9)</f>
        <v>#DIV/0!</v>
      </c>
      <c r="J10"/>
      <c r="K10"/>
    </row>
    <row r="11" spans="1:11" ht="17.399999999999999" x14ac:dyDescent="0.4">
      <c r="A11" s="33" t="s">
        <v>15</v>
      </c>
      <c r="B11" s="34"/>
      <c r="C11" s="34"/>
      <c r="D11" s="35"/>
      <c r="E11" s="4" t="e">
        <f>MAX(#REF!)</f>
        <v>#REF!</v>
      </c>
      <c r="F11" s="4" t="e">
        <f>MAX(#REF!)</f>
        <v>#REF!</v>
      </c>
      <c r="G11" s="5"/>
      <c r="H11" s="6"/>
      <c r="I11" s="15" t="e">
        <f>MAX(I9:I9)</f>
        <v>#DIV/0!</v>
      </c>
      <c r="J11"/>
      <c r="K11"/>
    </row>
    <row r="12" spans="1:11" ht="17.399999999999999" x14ac:dyDescent="0.4">
      <c r="A12" s="33" t="s">
        <v>16</v>
      </c>
      <c r="B12" s="34"/>
      <c r="C12" s="34"/>
      <c r="D12" s="35"/>
      <c r="E12" s="4">
        <f>MIN(E4:E4)</f>
        <v>12.75</v>
      </c>
      <c r="F12" s="4">
        <f>MIN(F9:F9)</f>
        <v>1.2749999999999999</v>
      </c>
      <c r="G12" s="5"/>
      <c r="H12" s="6"/>
      <c r="I12" s="15" t="e">
        <f>MIN(#REF!)</f>
        <v>#REF!</v>
      </c>
      <c r="J12"/>
      <c r="K12"/>
    </row>
    <row r="13" spans="1:11" ht="141.75" customHeight="1" x14ac:dyDescent="0.4">
      <c r="A13" s="1" t="s">
        <v>9</v>
      </c>
      <c r="B13" s="36" t="s">
        <v>24</v>
      </c>
      <c r="C13" s="24"/>
      <c r="D13" s="24"/>
      <c r="E13" s="25"/>
      <c r="F13" s="3" t="s">
        <v>10</v>
      </c>
      <c r="G13" s="24"/>
      <c r="H13" s="24"/>
      <c r="I13" s="25"/>
      <c r="J13"/>
      <c r="K13"/>
    </row>
    <row r="14" spans="1:11" ht="195.75" customHeight="1" x14ac:dyDescent="0.4">
      <c r="A14" s="3" t="s">
        <v>11</v>
      </c>
      <c r="B14" s="23"/>
      <c r="C14" s="24"/>
      <c r="D14" s="24"/>
      <c r="E14" s="25"/>
      <c r="F14" s="3"/>
      <c r="G14" s="26"/>
      <c r="H14" s="26"/>
      <c r="I14" s="27"/>
      <c r="J14"/>
    </row>
    <row r="15" spans="1:11" x14ac:dyDescent="0.4">
      <c r="H15" s="13"/>
    </row>
    <row r="16" spans="1:11" x14ac:dyDescent="0.4">
      <c r="H16" s="13"/>
    </row>
    <row r="17" spans="8:8" x14ac:dyDescent="0.4">
      <c r="H17" s="13"/>
    </row>
    <row r="18" spans="8:8" x14ac:dyDescent="0.4">
      <c r="H18" s="13"/>
    </row>
  </sheetData>
  <autoFilter ref="A3:I9" xr:uid="{00000000-0009-0000-0000-000000000000}"/>
  <mergeCells count="14">
    <mergeCell ref="B14:E14"/>
    <mergeCell ref="G14:I14"/>
    <mergeCell ref="D2:E2"/>
    <mergeCell ref="A10:D10"/>
    <mergeCell ref="A11:D11"/>
    <mergeCell ref="A12:D12"/>
    <mergeCell ref="B13:E13"/>
    <mergeCell ref="G13:I13"/>
    <mergeCell ref="A4:A9"/>
    <mergeCell ref="B4:B9"/>
    <mergeCell ref="C4:C9"/>
    <mergeCell ref="E4:E9"/>
    <mergeCell ref="G4:G9"/>
    <mergeCell ref="H4:H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영남알프스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2025-06-30T05:40:00Z</dcterms:modified>
  <cp:contentStatus/>
</cp:coreProperties>
</file>