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4월\250414 국방품질기술원\"/>
    </mc:Choice>
  </mc:AlternateContent>
  <xr:revisionPtr revIDLastSave="0" documentId="13_ncr:1_{06A333E7-25A4-4161-8FEC-DD39707B1E9A}" xr6:coauthVersionLast="36" xr6:coauthVersionMax="36" xr10:uidLastSave="{00000000-0000-0000-0000-000000000000}"/>
  <bookViews>
    <workbookView xWindow="0" yWindow="0" windowWidth="23040" windowHeight="7536" activeTab="1" xr2:uid="{00000000-000D-0000-FFFF-FFFF00000000}"/>
  </bookViews>
  <sheets>
    <sheet name="전산용 UPS1" sheetId="12" r:id="rId1"/>
    <sheet name="전산용 UPS2-1" sheetId="8" r:id="rId2"/>
    <sheet name="전산용 UPS2-2" sheetId="9" r:id="rId3"/>
    <sheet name="설비용UPS" sheetId="10" r:id="rId4"/>
    <sheet name="발전기 시동용" sheetId="13" r:id="rId5"/>
  </sheets>
  <definedNames>
    <definedName name="_xlnm._FilterDatabase" localSheetId="4" hidden="1">'발전기 시동용'!$A$3:$I$10</definedName>
    <definedName name="_xlnm._FilterDatabase" localSheetId="3" hidden="1">설비용UPS!$A$3:$I$38</definedName>
    <definedName name="_xlnm._FilterDatabase" localSheetId="0" hidden="1">'전산용 UPS1'!$A$3:$I$38</definedName>
    <definedName name="_xlnm._FilterDatabase" localSheetId="1" hidden="1">'전산용 UPS2-1'!$A$3:$I$38</definedName>
    <definedName name="_xlnm._FilterDatabase" localSheetId="2" hidden="1">'전산용 UPS2-2'!$A$3:$I$38</definedName>
  </definedNames>
  <calcPr calcId="191029"/>
</workbook>
</file>

<file path=xl/calcChain.xml><?xml version="1.0" encoding="utf-8"?>
<calcChain xmlns="http://schemas.openxmlformats.org/spreadsheetml/2006/main">
  <c r="E34" i="10" l="1"/>
  <c r="E34" i="9"/>
  <c r="F8" i="13"/>
  <c r="E8" i="13"/>
  <c r="F7" i="13"/>
  <c r="E7" i="13"/>
  <c r="F6" i="13"/>
  <c r="E6" i="13"/>
  <c r="I5" i="13"/>
  <c r="I4" i="13"/>
  <c r="I8" i="13" s="1"/>
  <c r="F36" i="12"/>
  <c r="E36" i="12"/>
  <c r="F35" i="12"/>
  <c r="E35" i="12"/>
  <c r="F34" i="12"/>
  <c r="E34" i="12"/>
  <c r="I33" i="12"/>
  <c r="I32" i="12"/>
  <c r="I31" i="12"/>
  <c r="I30" i="12"/>
  <c r="I29" i="12"/>
  <c r="I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1" i="12"/>
  <c r="I10" i="12"/>
  <c r="I9" i="12"/>
  <c r="I8" i="12"/>
  <c r="I7" i="12"/>
  <c r="I6" i="12"/>
  <c r="I5" i="12"/>
  <c r="I4" i="12"/>
  <c r="I36" i="12" s="1"/>
  <c r="F36" i="10"/>
  <c r="E36" i="10"/>
  <c r="F35" i="10"/>
  <c r="E35" i="10"/>
  <c r="I33" i="10"/>
  <c r="I32" i="10"/>
  <c r="I31" i="10"/>
  <c r="I30" i="10"/>
  <c r="I29" i="10"/>
  <c r="I28" i="10"/>
  <c r="I27" i="10"/>
  <c r="I26" i="10"/>
  <c r="I25" i="10"/>
  <c r="I24" i="10"/>
  <c r="I23" i="10"/>
  <c r="I22" i="10"/>
  <c r="I21" i="10"/>
  <c r="I20" i="10"/>
  <c r="I19" i="10"/>
  <c r="I18" i="10"/>
  <c r="I17" i="10"/>
  <c r="I16" i="10"/>
  <c r="I15" i="10"/>
  <c r="I14" i="10"/>
  <c r="I13" i="10"/>
  <c r="I12" i="10"/>
  <c r="I11" i="10"/>
  <c r="I10" i="10"/>
  <c r="I9" i="10"/>
  <c r="I8" i="10"/>
  <c r="I7" i="10"/>
  <c r="I6" i="10"/>
  <c r="I5" i="10"/>
  <c r="I4" i="10"/>
  <c r="F36" i="9"/>
  <c r="E36" i="9"/>
  <c r="F35" i="9"/>
  <c r="E35" i="9"/>
  <c r="I33" i="9"/>
  <c r="I32" i="9"/>
  <c r="I31" i="9"/>
  <c r="I30" i="9"/>
  <c r="I29" i="9"/>
  <c r="I28" i="9"/>
  <c r="I27" i="9"/>
  <c r="I26" i="9"/>
  <c r="I25" i="9"/>
  <c r="I24" i="9"/>
  <c r="I23" i="9"/>
  <c r="I22" i="9"/>
  <c r="I21" i="9"/>
  <c r="I20" i="9"/>
  <c r="I19" i="9"/>
  <c r="I18" i="9"/>
  <c r="I17" i="9"/>
  <c r="I16" i="9"/>
  <c r="I15" i="9"/>
  <c r="I14" i="9"/>
  <c r="I13" i="9"/>
  <c r="I12" i="9"/>
  <c r="I11" i="9"/>
  <c r="I10" i="9"/>
  <c r="I9" i="9"/>
  <c r="I8" i="9"/>
  <c r="I7" i="9"/>
  <c r="I6" i="9"/>
  <c r="I5" i="9"/>
  <c r="I4" i="9"/>
  <c r="I36" i="9" s="1"/>
  <c r="I6" i="8"/>
  <c r="I7" i="8"/>
  <c r="I8" i="8"/>
  <c r="I9" i="8"/>
  <c r="I10" i="8"/>
  <c r="I11" i="8"/>
  <c r="I12" i="8"/>
  <c r="I13" i="8"/>
  <c r="I14" i="8"/>
  <c r="I15" i="8"/>
  <c r="I16" i="8"/>
  <c r="I17" i="8"/>
  <c r="I18" i="8"/>
  <c r="I19" i="8"/>
  <c r="I5" i="8"/>
  <c r="I6" i="13" l="1"/>
  <c r="I7" i="13"/>
  <c r="I35" i="12"/>
  <c r="I34" i="12"/>
  <c r="I34" i="10"/>
  <c r="I36" i="10"/>
  <c r="I35" i="10"/>
  <c r="I35" i="9"/>
  <c r="I34" i="9"/>
  <c r="I20" i="8"/>
  <c r="I21" i="8"/>
  <c r="I22" i="8"/>
  <c r="I23" i="8"/>
  <c r="I24" i="8"/>
  <c r="I4" i="8"/>
  <c r="F36" i="8"/>
  <c r="F35" i="8"/>
  <c r="F34" i="8"/>
  <c r="E36" i="8"/>
  <c r="E35" i="8"/>
  <c r="E34" i="8"/>
  <c r="I25" i="8"/>
  <c r="I26" i="8"/>
  <c r="I27" i="8"/>
  <c r="I28" i="8"/>
  <c r="I29" i="8"/>
  <c r="I30" i="8"/>
  <c r="I31" i="8"/>
  <c r="I32" i="8"/>
  <c r="I33" i="8"/>
  <c r="I36" i="8" l="1"/>
  <c r="I35" i="8"/>
  <c r="I34" i="8"/>
</calcChain>
</file>

<file path=xl/sharedStrings.xml><?xml version="1.0" encoding="utf-8"?>
<sst xmlns="http://schemas.openxmlformats.org/spreadsheetml/2006/main" count="359" uniqueCount="39">
  <si>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</si>
  <si>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</si>
  <si>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</si>
  <si>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</si>
  <si>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</si>
  <si>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</si>
  <si>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</si>
  <si>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</si>
  <si>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</si>
  <si>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</si>
  <si>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</si>
  <si>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</si>
  <si>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</si>
  <si>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</si>
  <si>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</si>
  <si>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</si>
  <si>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</si>
  <si>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AS</t>
    <phoneticPr fontId="19" type="noConversion"/>
  </si>
  <si>
    <r>
      <t>단자부
참고값(m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</si>
  <si>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</si>
  <si>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국방품질기술원</t>
    <phoneticPr fontId="19" type="noConversion"/>
  </si>
  <si>
    <t>전산용 UPS 1</t>
    <phoneticPr fontId="19" type="noConversion"/>
  </si>
  <si>
    <t>ESP 200</t>
    <phoneticPr fontId="19" type="noConversion"/>
  </si>
  <si>
    <t>2024.06.27</t>
    <phoneticPr fontId="19" type="noConversion"/>
  </si>
  <si>
    <t>RP 150</t>
    <phoneticPr fontId="19" type="noConversion"/>
  </si>
  <si>
    <t>2023.08.11</t>
    <phoneticPr fontId="19" type="noConversion"/>
  </si>
  <si>
    <t>BS</t>
    <phoneticPr fontId="19" type="noConversion"/>
  </si>
  <si>
    <t>설비용 UPS</t>
    <phoneticPr fontId="19" type="noConversion"/>
  </si>
  <si>
    <t>RP 250</t>
    <phoneticPr fontId="19" type="noConversion"/>
  </si>
  <si>
    <t>2022.01.09</t>
    <phoneticPr fontId="19" type="noConversion"/>
  </si>
  <si>
    <t>RP 200</t>
    <phoneticPr fontId="19" type="noConversion"/>
  </si>
  <si>
    <t>발전기 시동용</t>
    <phoneticPr fontId="19" type="noConversion"/>
  </si>
  <si>
    <t>전산용 UPS 2-1</t>
    <phoneticPr fontId="19" type="noConversion"/>
  </si>
  <si>
    <t>전산용 UPS 2-2</t>
    <phoneticPr fontId="19" type="noConversion"/>
  </si>
  <si>
    <r>
      <t>1. B/S 지원 차 점검
2. 전지 전압 및 내부저항 : 이상없음
 →13.24V/EA / 2.21~2.33m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 정상운영</t>
    </r>
    <phoneticPr fontId="19" type="noConversion"/>
  </si>
  <si>
    <r>
      <t>1. B/S 지원 차 점검
2. 전지 전압 및 내부저항 : 이상없음
 →13.06V/EA / 3.24~3.38m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 정상운영</t>
    </r>
    <phoneticPr fontId="19" type="noConversion"/>
  </si>
  <si>
    <r>
      <t>1. B/S 지원 차 점검
2. 전지 전압 및 내부저항 : 이상없음
 →13.23V/EA / 2.72~2.86m</t>
    </r>
    <r>
      <rPr>
        <sz val="11"/>
        <color theme="1"/>
        <rFont val="Calibri"/>
        <family val="3"/>
        <charset val="161"/>
      </rPr>
      <t xml:space="preserve">Ω
</t>
    </r>
    <r>
      <rPr>
        <sz val="11"/>
        <color theme="1"/>
        <rFont val="세방고딕 Regular"/>
        <family val="3"/>
        <charset val="129"/>
      </rPr>
      <t>3. 권장기대수명(3</t>
    </r>
    <r>
      <rPr>
        <sz val="11"/>
        <color theme="1"/>
        <rFont val="Gulim"/>
        <family val="3"/>
        <charset val="129"/>
      </rPr>
      <t>年)</t>
    </r>
    <r>
      <rPr>
        <sz val="11"/>
        <color theme="1"/>
        <rFont val="세방고딕 Regular"/>
        <family val="3"/>
        <charset val="129"/>
      </rPr>
      <t xml:space="preserve"> 종료 도래로 구매권유</t>
    </r>
    <phoneticPr fontId="19" type="noConversion"/>
  </si>
  <si>
    <r>
      <t>1. B/S 지원 차 점검
2. 전지 전압 및 내부저항 : 이상없음
 →13.27V/EA / 2.74~2.76m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 정상운영</t>
    </r>
    <phoneticPr fontId="19" type="noConversion"/>
  </si>
  <si>
    <r>
      <t>1.내부저항상승으로 인한 AS 점검
2. #7번 전지 전압 및 내부저항 : 12.90V / 6.81m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(참고치 (2.30m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 대비 200% 이상 상승)
3. 이외 전지 전압 및 내부저항 : 이상없음
   →13.24V/EA  / 2.15~2.39m</t>
    </r>
    <r>
      <rPr>
        <sz val="11"/>
        <color theme="1"/>
        <rFont val="Calibri"/>
        <family val="3"/>
        <charset val="161"/>
      </rPr>
      <t xml:space="preserve">Ω
</t>
    </r>
    <r>
      <rPr>
        <sz val="11"/>
        <color theme="1"/>
        <rFont val="세방고딕 Regular"/>
        <family val="3"/>
        <charset val="129"/>
      </rPr>
      <t xml:space="preserve">4. #7번 전지 내부저항상승으로 인한 무상교체 진행
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</si>
</sst>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color rgb="FFFF0000"/>
      <name val="세방고딕 Regular"/>
      <family val="3"/>
      <charset val="129"/>
    </font>
    <font>
      <sz val="11"/>
      <color theme="1"/>
      <name val="Gulim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2" fontId="20" fillId="0" borderId="10" xfId="0" applyNumberFormat="1" applyFont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 wrapText="1"/>
    </xf>
    <xf numFmtId="14" fontId="23" fillId="34" borderId="10" xfId="42" applyNumberFormat="1" applyFont="1" applyFill="1" applyBorder="1" applyAlignment="1">
      <alignment horizontal="center" vertical="center"/>
    </xf>
    <xf numFmtId="0" fontId="23" fillId="34" borderId="13" xfId="42" applyFont="1" applyFill="1" applyBorder="1" applyAlignment="1">
      <alignment horizontal="center" vertical="center"/>
    </xf>
    <xf numFmtId="0" fontId="23" fillId="34" borderId="10" xfId="42" applyFont="1" applyFill="1" applyBorder="1" applyAlignment="1">
      <alignment horizontal="center" vertical="center"/>
    </xf>
    <xf numFmtId="177" fontId="23" fillId="34" borderId="10" xfId="42" applyNumberFormat="1" applyFont="1" applyFill="1" applyBorder="1" applyAlignment="1">
      <alignment horizontal="center" vertical="center"/>
    </xf>
    <xf numFmtId="177" fontId="23" fillId="34" borderId="10" xfId="42" applyNumberFormat="1" applyFont="1" applyFill="1" applyBorder="1" applyAlignment="1">
      <alignment horizontal="center" vertical="center" wrapText="1"/>
    </xf>
    <xf numFmtId="178" fontId="23" fillId="34" borderId="10" xfId="42" applyNumberFormat="1" applyFont="1" applyFill="1" applyBorder="1" applyAlignment="1">
      <alignment horizontal="center" vertical="center"/>
    </xf>
    <xf numFmtId="9" fontId="23" fillId="34" borderId="10" xfId="43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178" fontId="20" fillId="33" borderId="10" xfId="42" applyNumberFormat="1" applyFont="1" applyFill="1" applyBorder="1" applyAlignment="1">
      <alignment horizontal="center" vertical="center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37</xdr:row>
      <xdr:rowOff>0</xdr:rowOff>
    </xdr:from>
    <xdr:to>
      <xdr:col>2</xdr:col>
      <xdr:colOff>26222</xdr:colOff>
      <xdr:row>37</xdr:row>
      <xdr:rowOff>418429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3480137-670A-43B4-8E4E-B78B6D4584B1}"/>
            </a:ext>
          </a:extLst>
        </xdr:cNvPr>
        <xdr:cNvSpPr txBox="1"/>
      </xdr:nvSpPr>
      <xdr:spPr>
        <a:xfrm>
          <a:off x="1131794" y="10253382"/>
          <a:ext cx="2088104" cy="418429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37</xdr:row>
      <xdr:rowOff>0</xdr:rowOff>
    </xdr:from>
    <xdr:to>
      <xdr:col>2</xdr:col>
      <xdr:colOff>26222</xdr:colOff>
      <xdr:row>37</xdr:row>
      <xdr:rowOff>418429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6BFF65AA-F6F6-4DD4-A040-0A3A87C03137}"/>
            </a:ext>
          </a:extLst>
        </xdr:cNvPr>
        <xdr:cNvSpPr txBox="1"/>
      </xdr:nvSpPr>
      <xdr:spPr>
        <a:xfrm>
          <a:off x="1131794" y="10253382"/>
          <a:ext cx="2088104" cy="418429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37</xdr:row>
      <xdr:rowOff>0</xdr:rowOff>
    </xdr:from>
    <xdr:to>
      <xdr:col>2</xdr:col>
      <xdr:colOff>26222</xdr:colOff>
      <xdr:row>37</xdr:row>
      <xdr:rowOff>418429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1DF96236-9350-48B1-A442-8CED774DF5EA}"/>
            </a:ext>
          </a:extLst>
        </xdr:cNvPr>
        <xdr:cNvSpPr txBox="1"/>
      </xdr:nvSpPr>
      <xdr:spPr>
        <a:xfrm>
          <a:off x="1131794" y="10253382"/>
          <a:ext cx="2088104" cy="418429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37</xdr:row>
      <xdr:rowOff>0</xdr:rowOff>
    </xdr:from>
    <xdr:to>
      <xdr:col>2</xdr:col>
      <xdr:colOff>26222</xdr:colOff>
      <xdr:row>37</xdr:row>
      <xdr:rowOff>418429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29DC81A0-07D0-4AD6-8D09-4E0942BA5FCA}"/>
            </a:ext>
          </a:extLst>
        </xdr:cNvPr>
        <xdr:cNvSpPr txBox="1"/>
      </xdr:nvSpPr>
      <xdr:spPr>
        <a:xfrm>
          <a:off x="1131794" y="10253382"/>
          <a:ext cx="2088104" cy="418429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293258</xdr:colOff>
      <xdr:row>9</xdr:row>
      <xdr:rowOff>2313904</xdr:rowOff>
    </xdr:from>
    <xdr:to>
      <xdr:col>2</xdr:col>
      <xdr:colOff>313765</xdr:colOff>
      <xdr:row>10</xdr:row>
      <xdr:rowOff>134473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88012A7-0A43-433C-B311-1F960037BE50}"/>
            </a:ext>
          </a:extLst>
        </xdr:cNvPr>
        <xdr:cNvSpPr txBox="1"/>
      </xdr:nvSpPr>
      <xdr:spPr>
        <a:xfrm>
          <a:off x="1422923" y="12408499"/>
          <a:ext cx="2093147" cy="418989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83C21-C8CE-4612-A2B9-CA218C1587FB}">
  <sheetPr>
    <pageSetUpPr fitToPage="1"/>
  </sheetPr>
  <dimension ref="A1:K42"/>
  <sheetViews>
    <sheetView topLeftCell="A28" zoomScale="85" zoomScaleNormal="85" workbookViewId="0">
      <selection activeCell="G38" sqref="G38:I38"/>
    </sheetView>
  </sheetViews>
  <sheetFormatPr defaultColWidth="9" defaultRowHeight="15"/>
  <cols>
    <col min="1" max="1" width="14.8984375" style="7" customWidth="1"/>
    <col min="2" max="2" width="27.09765625" style="7" bestFit="1" customWidth="1"/>
    <col min="3" max="3" width="19.199218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/>
    <row r="2" spans="1:11" ht="45.6" customHeight="1" thickBot="1">
      <c r="A2" s="18" t="s">
        <v>0</v>
      </c>
      <c r="B2" s="18" t="s">
        <v>28</v>
      </c>
      <c r="C2" s="18" t="s">
        <v>14</v>
      </c>
      <c r="D2" s="42" t="s">
        <v>29</v>
      </c>
      <c r="E2" s="43"/>
      <c r="F2" s="10" t="s">
        <v>4</v>
      </c>
      <c r="G2" s="14" t="s">
        <v>26</v>
      </c>
      <c r="H2" s="18" t="s">
        <v>5</v>
      </c>
      <c r="I2" s="10">
        <v>30</v>
      </c>
      <c r="J2"/>
      <c r="K2"/>
    </row>
    <row r="3" spans="1:11" ht="30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19</v>
      </c>
      <c r="G3" s="12" t="s">
        <v>16</v>
      </c>
      <c r="H3" s="16" t="s">
        <v>18</v>
      </c>
      <c r="I3" s="17" t="s">
        <v>10</v>
      </c>
      <c r="J3"/>
      <c r="K3"/>
    </row>
    <row r="4" spans="1:11" ht="17.399999999999999">
      <c r="A4" s="21">
        <v>45761</v>
      </c>
      <c r="B4" s="20" t="s">
        <v>20</v>
      </c>
      <c r="C4" s="20" t="s">
        <v>21</v>
      </c>
      <c r="D4" s="2">
        <v>1</v>
      </c>
      <c r="E4" s="11">
        <v>13.22</v>
      </c>
      <c r="F4" s="23">
        <v>2.85</v>
      </c>
      <c r="G4" s="22">
        <v>22</v>
      </c>
      <c r="H4" s="23">
        <v>2.7</v>
      </c>
      <c r="I4" s="28">
        <f>F4/H4</f>
        <v>1.0555555555555556</v>
      </c>
      <c r="J4"/>
      <c r="K4"/>
    </row>
    <row r="5" spans="1:11" ht="17.399999999999999">
      <c r="A5" s="21">
        <v>45761</v>
      </c>
      <c r="B5" s="20" t="s">
        <v>20</v>
      </c>
      <c r="C5" s="20" t="s">
        <v>21</v>
      </c>
      <c r="D5" s="2">
        <v>2</v>
      </c>
      <c r="E5" s="11">
        <v>13.22</v>
      </c>
      <c r="F5" s="23">
        <v>2.82</v>
      </c>
      <c r="G5" s="22">
        <v>22</v>
      </c>
      <c r="H5" s="23">
        <v>2.7</v>
      </c>
      <c r="I5" s="28">
        <f>F5/H5</f>
        <v>1.0444444444444443</v>
      </c>
      <c r="J5"/>
      <c r="K5"/>
    </row>
    <row r="6" spans="1:11" ht="17.399999999999999">
      <c r="A6" s="21">
        <v>45761</v>
      </c>
      <c r="B6" s="20" t="s">
        <v>20</v>
      </c>
      <c r="C6" s="20" t="s">
        <v>21</v>
      </c>
      <c r="D6" s="2">
        <v>3</v>
      </c>
      <c r="E6" s="11">
        <v>13.23</v>
      </c>
      <c r="F6" s="23">
        <v>2.79</v>
      </c>
      <c r="G6" s="22">
        <v>22</v>
      </c>
      <c r="H6" s="23">
        <v>2.7</v>
      </c>
      <c r="I6" s="28">
        <f t="shared" ref="I6:I24" si="0">F6/H6</f>
        <v>1.0333333333333332</v>
      </c>
      <c r="J6"/>
      <c r="K6"/>
    </row>
    <row r="7" spans="1:11" ht="17.399999999999999">
      <c r="A7" s="21">
        <v>45761</v>
      </c>
      <c r="B7" s="20" t="s">
        <v>20</v>
      </c>
      <c r="C7" s="20" t="s">
        <v>21</v>
      </c>
      <c r="D7" s="2">
        <v>4</v>
      </c>
      <c r="E7" s="11">
        <v>13.22</v>
      </c>
      <c r="F7" s="23">
        <v>2.81</v>
      </c>
      <c r="G7" s="22">
        <v>22</v>
      </c>
      <c r="H7" s="23">
        <v>2.7</v>
      </c>
      <c r="I7" s="28">
        <f t="shared" si="0"/>
        <v>1.0407407407407407</v>
      </c>
      <c r="J7"/>
      <c r="K7"/>
    </row>
    <row r="8" spans="1:11" ht="17.399999999999999">
      <c r="A8" s="21">
        <v>45761</v>
      </c>
      <c r="B8" s="20" t="s">
        <v>20</v>
      </c>
      <c r="C8" s="20" t="s">
        <v>21</v>
      </c>
      <c r="D8" s="2">
        <v>5</v>
      </c>
      <c r="E8" s="11">
        <v>13.22</v>
      </c>
      <c r="F8" s="23">
        <v>2.8</v>
      </c>
      <c r="G8" s="22">
        <v>22</v>
      </c>
      <c r="H8" s="23">
        <v>2.7</v>
      </c>
      <c r="I8" s="28">
        <f t="shared" si="0"/>
        <v>1.037037037037037</v>
      </c>
      <c r="J8"/>
      <c r="K8"/>
    </row>
    <row r="9" spans="1:11" ht="17.399999999999999">
      <c r="A9" s="21">
        <v>45761</v>
      </c>
      <c r="B9" s="20" t="s">
        <v>20</v>
      </c>
      <c r="C9" s="20" t="s">
        <v>21</v>
      </c>
      <c r="D9" s="2">
        <v>6</v>
      </c>
      <c r="E9" s="11">
        <v>13.24</v>
      </c>
      <c r="F9" s="23">
        <v>2.8</v>
      </c>
      <c r="G9" s="22">
        <v>22</v>
      </c>
      <c r="H9" s="23">
        <v>2.7</v>
      </c>
      <c r="I9" s="28">
        <f t="shared" si="0"/>
        <v>1.037037037037037</v>
      </c>
      <c r="J9"/>
      <c r="K9"/>
    </row>
    <row r="10" spans="1:11" ht="17.399999999999999">
      <c r="A10" s="53">
        <v>45761</v>
      </c>
      <c r="B10" s="54" t="s">
        <v>20</v>
      </c>
      <c r="C10" s="54" t="s">
        <v>21</v>
      </c>
      <c r="D10" s="55">
        <v>7</v>
      </c>
      <c r="E10" s="50">
        <v>13.22</v>
      </c>
      <c r="F10" s="51">
        <v>2.84</v>
      </c>
      <c r="G10" s="52">
        <v>22</v>
      </c>
      <c r="H10" s="23">
        <v>2.7</v>
      </c>
      <c r="I10" s="19">
        <f t="shared" si="0"/>
        <v>1.0518518518518518</v>
      </c>
      <c r="J10"/>
      <c r="K10"/>
    </row>
    <row r="11" spans="1:11" ht="17.399999999999999">
      <c r="A11" s="21">
        <v>45761</v>
      </c>
      <c r="B11" s="20" t="s">
        <v>20</v>
      </c>
      <c r="C11" s="20" t="s">
        <v>21</v>
      </c>
      <c r="D11" s="2">
        <v>8</v>
      </c>
      <c r="E11" s="11">
        <v>13.21</v>
      </c>
      <c r="F11" s="23">
        <v>2.81</v>
      </c>
      <c r="G11" s="22">
        <v>22</v>
      </c>
      <c r="H11" s="23">
        <v>2.7</v>
      </c>
      <c r="I11" s="28">
        <f t="shared" si="0"/>
        <v>1.0407407407407407</v>
      </c>
      <c r="J11"/>
      <c r="K11"/>
    </row>
    <row r="12" spans="1:11" ht="17.399999999999999">
      <c r="A12" s="21">
        <v>45761</v>
      </c>
      <c r="B12" s="20" t="s">
        <v>20</v>
      </c>
      <c r="C12" s="20" t="s">
        <v>21</v>
      </c>
      <c r="D12" s="2">
        <v>9</v>
      </c>
      <c r="E12" s="11">
        <v>13.22</v>
      </c>
      <c r="F12" s="23">
        <v>2.79</v>
      </c>
      <c r="G12" s="22">
        <v>22</v>
      </c>
      <c r="H12" s="23">
        <v>2.7</v>
      </c>
      <c r="I12" s="28">
        <f t="shared" si="0"/>
        <v>1.0333333333333332</v>
      </c>
      <c r="J12"/>
      <c r="K12"/>
    </row>
    <row r="13" spans="1:11" ht="17.399999999999999">
      <c r="A13" s="21">
        <v>45761</v>
      </c>
      <c r="B13" s="20" t="s">
        <v>20</v>
      </c>
      <c r="C13" s="20" t="s">
        <v>21</v>
      </c>
      <c r="D13" s="2">
        <v>10</v>
      </c>
      <c r="E13" s="11">
        <v>13.23</v>
      </c>
      <c r="F13" s="23">
        <v>2.79</v>
      </c>
      <c r="G13" s="22">
        <v>22</v>
      </c>
      <c r="H13" s="23">
        <v>2.7</v>
      </c>
      <c r="I13" s="28">
        <f t="shared" si="0"/>
        <v>1.0333333333333332</v>
      </c>
      <c r="J13"/>
      <c r="K13"/>
    </row>
    <row r="14" spans="1:11" ht="17.399999999999999">
      <c r="A14" s="21">
        <v>45761</v>
      </c>
      <c r="B14" s="20" t="s">
        <v>20</v>
      </c>
      <c r="C14" s="20" t="s">
        <v>21</v>
      </c>
      <c r="D14" s="2">
        <v>11</v>
      </c>
      <c r="E14" s="11">
        <v>13.23</v>
      </c>
      <c r="F14" s="23">
        <v>2.76</v>
      </c>
      <c r="G14" s="22">
        <v>22</v>
      </c>
      <c r="H14" s="23">
        <v>2.7</v>
      </c>
      <c r="I14" s="28">
        <f t="shared" si="0"/>
        <v>1.0222222222222221</v>
      </c>
      <c r="J14"/>
      <c r="K14"/>
    </row>
    <row r="15" spans="1:11" ht="17.399999999999999">
      <c r="A15" s="21">
        <v>45761</v>
      </c>
      <c r="B15" s="20" t="s">
        <v>20</v>
      </c>
      <c r="C15" s="20" t="s">
        <v>21</v>
      </c>
      <c r="D15" s="2">
        <v>12</v>
      </c>
      <c r="E15" s="11">
        <v>13.23</v>
      </c>
      <c r="F15" s="23">
        <v>2.81</v>
      </c>
      <c r="G15" s="22">
        <v>22</v>
      </c>
      <c r="H15" s="23">
        <v>2.7</v>
      </c>
      <c r="I15" s="28">
        <f t="shared" si="0"/>
        <v>1.0407407407407407</v>
      </c>
      <c r="J15"/>
      <c r="K15"/>
    </row>
    <row r="16" spans="1:11" ht="17.399999999999999">
      <c r="A16" s="21">
        <v>45761</v>
      </c>
      <c r="B16" s="20" t="s">
        <v>20</v>
      </c>
      <c r="C16" s="20" t="s">
        <v>21</v>
      </c>
      <c r="D16" s="2">
        <v>13</v>
      </c>
      <c r="E16" s="11">
        <v>13.22</v>
      </c>
      <c r="F16" s="23">
        <v>2.86</v>
      </c>
      <c r="G16" s="22">
        <v>22</v>
      </c>
      <c r="H16" s="23">
        <v>2.7</v>
      </c>
      <c r="I16" s="28">
        <f t="shared" si="0"/>
        <v>1.0592592592592591</v>
      </c>
      <c r="J16"/>
      <c r="K16"/>
    </row>
    <row r="17" spans="1:11" ht="17.399999999999999">
      <c r="A17" s="21">
        <v>45761</v>
      </c>
      <c r="B17" s="20" t="s">
        <v>20</v>
      </c>
      <c r="C17" s="20" t="s">
        <v>21</v>
      </c>
      <c r="D17" s="2">
        <v>14</v>
      </c>
      <c r="E17" s="11">
        <v>13.25</v>
      </c>
      <c r="F17" s="23">
        <v>2.76</v>
      </c>
      <c r="G17" s="22">
        <v>22</v>
      </c>
      <c r="H17" s="23">
        <v>2.7</v>
      </c>
      <c r="I17" s="28">
        <f t="shared" si="0"/>
        <v>1.0222222222222221</v>
      </c>
      <c r="J17"/>
      <c r="K17"/>
    </row>
    <row r="18" spans="1:11" ht="17.399999999999999">
      <c r="A18" s="21">
        <v>45761</v>
      </c>
      <c r="B18" s="20" t="s">
        <v>20</v>
      </c>
      <c r="C18" s="20" t="s">
        <v>21</v>
      </c>
      <c r="D18" s="2">
        <v>15</v>
      </c>
      <c r="E18" s="11">
        <v>13.24</v>
      </c>
      <c r="F18" s="23">
        <v>2.78</v>
      </c>
      <c r="G18" s="22">
        <v>22</v>
      </c>
      <c r="H18" s="23">
        <v>2.7</v>
      </c>
      <c r="I18" s="28">
        <f t="shared" si="0"/>
        <v>1.0296296296296295</v>
      </c>
      <c r="J18"/>
      <c r="K18"/>
    </row>
    <row r="19" spans="1:11" ht="17.399999999999999">
      <c r="A19" s="21">
        <v>45761</v>
      </c>
      <c r="B19" s="20" t="s">
        <v>20</v>
      </c>
      <c r="C19" s="20" t="s">
        <v>21</v>
      </c>
      <c r="D19" s="2">
        <v>16</v>
      </c>
      <c r="E19" s="11">
        <v>13.23</v>
      </c>
      <c r="F19" s="23">
        <v>2.74</v>
      </c>
      <c r="G19" s="22">
        <v>22</v>
      </c>
      <c r="H19" s="23">
        <v>2.7</v>
      </c>
      <c r="I19" s="28">
        <f t="shared" si="0"/>
        <v>1.0148148148148148</v>
      </c>
      <c r="J19"/>
      <c r="K19"/>
    </row>
    <row r="20" spans="1:11" ht="17.399999999999999">
      <c r="A20" s="21">
        <v>45761</v>
      </c>
      <c r="B20" s="20" t="s">
        <v>20</v>
      </c>
      <c r="C20" s="20" t="s">
        <v>21</v>
      </c>
      <c r="D20" s="2">
        <v>17</v>
      </c>
      <c r="E20" s="50">
        <v>13.23</v>
      </c>
      <c r="F20" s="51">
        <v>2.77</v>
      </c>
      <c r="G20" s="52">
        <v>22</v>
      </c>
      <c r="H20" s="23">
        <v>2.7</v>
      </c>
      <c r="I20" s="19">
        <f t="shared" si="0"/>
        <v>1.0259259259259259</v>
      </c>
      <c r="J20"/>
      <c r="K20"/>
    </row>
    <row r="21" spans="1:11" ht="17.399999999999999">
      <c r="A21" s="21">
        <v>45761</v>
      </c>
      <c r="B21" s="20" t="s">
        <v>20</v>
      </c>
      <c r="C21" s="20" t="s">
        <v>21</v>
      </c>
      <c r="D21" s="2">
        <v>18</v>
      </c>
      <c r="E21" s="50">
        <v>13.23</v>
      </c>
      <c r="F21" s="51">
        <v>2.81</v>
      </c>
      <c r="G21" s="52">
        <v>22</v>
      </c>
      <c r="H21" s="23">
        <v>2.7</v>
      </c>
      <c r="I21" s="19">
        <f t="shared" si="0"/>
        <v>1.0407407407407407</v>
      </c>
      <c r="J21"/>
      <c r="K21"/>
    </row>
    <row r="22" spans="1:11" ht="17.399999999999999">
      <c r="A22" s="21">
        <v>45761</v>
      </c>
      <c r="B22" s="20" t="s">
        <v>20</v>
      </c>
      <c r="C22" s="20" t="s">
        <v>21</v>
      </c>
      <c r="D22" s="2">
        <v>19</v>
      </c>
      <c r="E22" s="50">
        <v>13.27</v>
      </c>
      <c r="F22" s="51">
        <v>2.8</v>
      </c>
      <c r="G22" s="52">
        <v>22</v>
      </c>
      <c r="H22" s="23">
        <v>2.7</v>
      </c>
      <c r="I22" s="19">
        <f t="shared" si="0"/>
        <v>1.037037037037037</v>
      </c>
      <c r="J22"/>
      <c r="K22"/>
    </row>
    <row r="23" spans="1:11" ht="17.399999999999999">
      <c r="A23" s="21">
        <v>45761</v>
      </c>
      <c r="B23" s="20" t="s">
        <v>20</v>
      </c>
      <c r="C23" s="20" t="s">
        <v>21</v>
      </c>
      <c r="D23" s="2">
        <v>20</v>
      </c>
      <c r="E23" s="50">
        <v>13.26</v>
      </c>
      <c r="F23" s="51">
        <v>2.81</v>
      </c>
      <c r="G23" s="52">
        <v>22</v>
      </c>
      <c r="H23" s="23">
        <v>2.7</v>
      </c>
      <c r="I23" s="19">
        <f t="shared" si="0"/>
        <v>1.0407407407407407</v>
      </c>
      <c r="J23"/>
      <c r="K23"/>
    </row>
    <row r="24" spans="1:11" ht="17.399999999999999">
      <c r="A24" s="21">
        <v>45761</v>
      </c>
      <c r="B24" s="20" t="s">
        <v>20</v>
      </c>
      <c r="C24" s="20" t="s">
        <v>21</v>
      </c>
      <c r="D24" s="2">
        <v>21</v>
      </c>
      <c r="E24" s="50">
        <v>13.25</v>
      </c>
      <c r="F24" s="51">
        <v>2.77</v>
      </c>
      <c r="G24" s="52">
        <v>22</v>
      </c>
      <c r="H24" s="23">
        <v>2.7</v>
      </c>
      <c r="I24" s="19">
        <f t="shared" si="0"/>
        <v>1.0259259259259259</v>
      </c>
      <c r="J24"/>
      <c r="K24"/>
    </row>
    <row r="25" spans="1:11" ht="17.399999999999999">
      <c r="A25" s="21">
        <v>45761</v>
      </c>
      <c r="B25" s="20" t="s">
        <v>20</v>
      </c>
      <c r="C25" s="20" t="s">
        <v>21</v>
      </c>
      <c r="D25" s="2">
        <v>22</v>
      </c>
      <c r="E25" s="25">
        <v>13.26</v>
      </c>
      <c r="F25" s="27">
        <v>2.72</v>
      </c>
      <c r="G25" s="52">
        <v>22</v>
      </c>
      <c r="H25" s="23">
        <v>2.7</v>
      </c>
      <c r="I25" s="19">
        <f>F25/H25</f>
        <v>1.0074074074074073</v>
      </c>
      <c r="J25"/>
      <c r="K25"/>
    </row>
    <row r="26" spans="1:11" ht="17.399999999999999">
      <c r="A26" s="21">
        <v>45761</v>
      </c>
      <c r="B26" s="20" t="s">
        <v>20</v>
      </c>
      <c r="C26" s="20" t="s">
        <v>21</v>
      </c>
      <c r="D26" s="2">
        <v>23</v>
      </c>
      <c r="E26" s="25">
        <v>13.24</v>
      </c>
      <c r="F26" s="27">
        <v>2.73</v>
      </c>
      <c r="G26" s="52">
        <v>22</v>
      </c>
      <c r="H26" s="23">
        <v>2.7</v>
      </c>
      <c r="I26" s="19">
        <f t="shared" ref="I26:I33" si="1">F26/H26</f>
        <v>1.0111111111111111</v>
      </c>
      <c r="J26"/>
      <c r="K26"/>
    </row>
    <row r="27" spans="1:11" ht="17.399999999999999">
      <c r="A27" s="21">
        <v>45761</v>
      </c>
      <c r="B27" s="20" t="s">
        <v>20</v>
      </c>
      <c r="C27" s="20" t="s">
        <v>21</v>
      </c>
      <c r="D27" s="2">
        <v>24</v>
      </c>
      <c r="E27" s="25">
        <v>13.24</v>
      </c>
      <c r="F27" s="27">
        <v>2.81</v>
      </c>
      <c r="G27" s="52">
        <v>22</v>
      </c>
      <c r="H27" s="23">
        <v>2.7</v>
      </c>
      <c r="I27" s="19">
        <f t="shared" si="1"/>
        <v>1.0407407407407407</v>
      </c>
      <c r="J27"/>
      <c r="K27"/>
    </row>
    <row r="28" spans="1:11" ht="17.399999999999999">
      <c r="A28" s="21">
        <v>45761</v>
      </c>
      <c r="B28" s="20" t="s">
        <v>20</v>
      </c>
      <c r="C28" s="20" t="s">
        <v>21</v>
      </c>
      <c r="D28" s="2">
        <v>25</v>
      </c>
      <c r="E28" s="25">
        <v>13.25</v>
      </c>
      <c r="F28" s="27">
        <v>2.84</v>
      </c>
      <c r="G28" s="52">
        <v>22</v>
      </c>
      <c r="H28" s="23">
        <v>2.7</v>
      </c>
      <c r="I28" s="19">
        <f t="shared" si="1"/>
        <v>1.0518518518518518</v>
      </c>
      <c r="J28"/>
      <c r="K28"/>
    </row>
    <row r="29" spans="1:11" ht="17.399999999999999">
      <c r="A29" s="21">
        <v>45761</v>
      </c>
      <c r="B29" s="20" t="s">
        <v>20</v>
      </c>
      <c r="C29" s="20" t="s">
        <v>21</v>
      </c>
      <c r="D29" s="2">
        <v>26</v>
      </c>
      <c r="E29" s="25">
        <v>13.23</v>
      </c>
      <c r="F29" s="27">
        <v>2.83</v>
      </c>
      <c r="G29" s="52">
        <v>22</v>
      </c>
      <c r="H29" s="23">
        <v>2.7</v>
      </c>
      <c r="I29" s="19">
        <f t="shared" si="1"/>
        <v>1.0481481481481481</v>
      </c>
      <c r="J29"/>
      <c r="K29"/>
    </row>
    <row r="30" spans="1:11" ht="17.399999999999999">
      <c r="A30" s="21">
        <v>45761</v>
      </c>
      <c r="B30" s="20" t="s">
        <v>20</v>
      </c>
      <c r="C30" s="20" t="s">
        <v>21</v>
      </c>
      <c r="D30" s="2">
        <v>27</v>
      </c>
      <c r="E30" s="24">
        <v>13.23</v>
      </c>
      <c r="F30" s="26">
        <v>2.84</v>
      </c>
      <c r="G30" s="22">
        <v>22</v>
      </c>
      <c r="H30" s="23">
        <v>2.7</v>
      </c>
      <c r="I30" s="19">
        <f t="shared" si="1"/>
        <v>1.0518518518518518</v>
      </c>
      <c r="J30"/>
      <c r="K30"/>
    </row>
    <row r="31" spans="1:11" ht="17.399999999999999">
      <c r="A31" s="21">
        <v>45761</v>
      </c>
      <c r="B31" s="20" t="s">
        <v>20</v>
      </c>
      <c r="C31" s="20" t="s">
        <v>21</v>
      </c>
      <c r="D31" s="2">
        <v>28</v>
      </c>
      <c r="E31" s="24">
        <v>13.23</v>
      </c>
      <c r="F31" s="26">
        <v>2.82</v>
      </c>
      <c r="G31" s="22">
        <v>22</v>
      </c>
      <c r="H31" s="23">
        <v>2.7</v>
      </c>
      <c r="I31" s="19">
        <f t="shared" si="1"/>
        <v>1.0444444444444443</v>
      </c>
      <c r="J31"/>
      <c r="K31"/>
    </row>
    <row r="32" spans="1:11" ht="17.399999999999999">
      <c r="A32" s="21">
        <v>45761</v>
      </c>
      <c r="B32" s="20" t="s">
        <v>20</v>
      </c>
      <c r="C32" s="20" t="s">
        <v>21</v>
      </c>
      <c r="D32" s="2">
        <v>29</v>
      </c>
      <c r="E32" s="24">
        <v>13.22</v>
      </c>
      <c r="F32" s="26">
        <v>2.82</v>
      </c>
      <c r="G32" s="22">
        <v>22</v>
      </c>
      <c r="H32" s="23">
        <v>2.7</v>
      </c>
      <c r="I32" s="19">
        <f t="shared" si="1"/>
        <v>1.0444444444444443</v>
      </c>
      <c r="J32"/>
      <c r="K32"/>
    </row>
    <row r="33" spans="1:11" ht="17.399999999999999">
      <c r="A33" s="21">
        <v>45761</v>
      </c>
      <c r="B33" s="20" t="s">
        <v>20</v>
      </c>
      <c r="C33" s="20" t="s">
        <v>21</v>
      </c>
      <c r="D33" s="2">
        <v>30</v>
      </c>
      <c r="E33" s="25">
        <v>13.22</v>
      </c>
      <c r="F33" s="27">
        <v>2.81</v>
      </c>
      <c r="G33" s="22">
        <v>22</v>
      </c>
      <c r="H33" s="23">
        <v>2.7</v>
      </c>
      <c r="I33" s="19">
        <f t="shared" si="1"/>
        <v>1.0407407407407407</v>
      </c>
      <c r="J33"/>
      <c r="K33"/>
    </row>
    <row r="34" spans="1:11">
      <c r="A34" s="44" t="s">
        <v>11</v>
      </c>
      <c r="B34" s="45"/>
      <c r="C34" s="45"/>
      <c r="D34" s="46"/>
      <c r="E34" s="4">
        <f>AVERAGE(E4:E33)</f>
        <v>13.233000000000002</v>
      </c>
      <c r="F34" s="4">
        <f>AVERAGE(F4:F33)</f>
        <v>2.799666666666667</v>
      </c>
      <c r="G34" s="6"/>
      <c r="H34" s="6"/>
      <c r="I34" s="15">
        <f>AVERAGE(I4:I33)</f>
        <v>1.0369135802469134</v>
      </c>
    </row>
    <row r="35" spans="1:11">
      <c r="A35" s="44" t="s">
        <v>12</v>
      </c>
      <c r="B35" s="45"/>
      <c r="C35" s="45"/>
      <c r="D35" s="46"/>
      <c r="E35" s="4">
        <f>MAX(E4:E33)</f>
        <v>13.27</v>
      </c>
      <c r="F35" s="4">
        <f>MAX(F4:F33)</f>
        <v>2.86</v>
      </c>
      <c r="G35" s="5"/>
      <c r="H35" s="6"/>
      <c r="I35" s="15">
        <f>MAX(I4:I33)</f>
        <v>1.0592592592592591</v>
      </c>
    </row>
    <row r="36" spans="1:11">
      <c r="A36" s="44" t="s">
        <v>13</v>
      </c>
      <c r="B36" s="45"/>
      <c r="C36" s="45"/>
      <c r="D36" s="46"/>
      <c r="E36" s="4">
        <f>MIN(E4:E33)</f>
        <v>13.21</v>
      </c>
      <c r="F36" s="4">
        <f>MIN(F4:F33)</f>
        <v>2.72</v>
      </c>
      <c r="G36" s="5"/>
      <c r="H36" s="6"/>
      <c r="I36" s="15">
        <f>MIN(I4:I33)</f>
        <v>1.0074074074074073</v>
      </c>
    </row>
    <row r="37" spans="1:11" ht="141" customHeight="1">
      <c r="A37" s="1" t="s">
        <v>7</v>
      </c>
      <c r="B37" s="47" t="s">
        <v>36</v>
      </c>
      <c r="C37" s="48"/>
      <c r="D37" s="48"/>
      <c r="E37" s="49"/>
      <c r="F37" s="3" t="s">
        <v>8</v>
      </c>
      <c r="G37" s="36"/>
      <c r="H37" s="37"/>
      <c r="I37" s="38"/>
    </row>
    <row r="38" spans="1:11" ht="204.75" customHeight="1">
      <c r="A38" s="3" t="s">
        <v>9</v>
      </c>
      <c r="B38" s="36"/>
      <c r="C38" s="37"/>
      <c r="D38" s="37"/>
      <c r="E38" s="38"/>
      <c r="F38" s="3"/>
      <c r="G38" s="39"/>
      <c r="H38" s="40"/>
      <c r="I38" s="41"/>
    </row>
    <row r="39" spans="1:11">
      <c r="H39" s="13"/>
    </row>
    <row r="40" spans="1:11">
      <c r="H40" s="13"/>
    </row>
    <row r="41" spans="1:11">
      <c r="H41" s="13"/>
    </row>
    <row r="42" spans="1:11">
      <c r="H42" s="13"/>
    </row>
  </sheetData>
  <autoFilter ref="A3:I38" xr:uid="{00000000-0009-0000-0000-000000000000}"/>
  <mergeCells count="8">
    <mergeCell ref="B38:E38"/>
    <mergeCell ref="G38:I38"/>
    <mergeCell ref="D2:E2"/>
    <mergeCell ref="A34:D34"/>
    <mergeCell ref="A35:D35"/>
    <mergeCell ref="A36:D36"/>
    <mergeCell ref="B37:E37"/>
    <mergeCell ref="G37:I3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2"/>
  <sheetViews>
    <sheetView tabSelected="1" topLeftCell="A22" zoomScale="85" zoomScaleNormal="85" workbookViewId="0">
      <selection activeCell="G37" sqref="G37:I37"/>
    </sheetView>
  </sheetViews>
  <sheetFormatPr defaultColWidth="9" defaultRowHeight="15"/>
  <cols>
    <col min="1" max="1" width="14.8984375" style="7" customWidth="1"/>
    <col min="2" max="2" width="27.09765625" style="7" bestFit="1" customWidth="1"/>
    <col min="3" max="3" width="19.199218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/>
    <row r="2" spans="1:11" ht="45.6" customHeight="1" thickBot="1">
      <c r="A2" s="18" t="s">
        <v>0</v>
      </c>
      <c r="B2" s="18" t="s">
        <v>22</v>
      </c>
      <c r="C2" s="18" t="s">
        <v>14</v>
      </c>
      <c r="D2" s="42" t="s">
        <v>23</v>
      </c>
      <c r="E2" s="43"/>
      <c r="F2" s="10" t="s">
        <v>4</v>
      </c>
      <c r="G2" s="14" t="s">
        <v>17</v>
      </c>
      <c r="H2" s="18" t="s">
        <v>5</v>
      </c>
      <c r="I2" s="10">
        <v>30</v>
      </c>
      <c r="J2"/>
      <c r="K2"/>
    </row>
    <row r="3" spans="1:11" ht="30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19</v>
      </c>
      <c r="G3" s="12" t="s">
        <v>16</v>
      </c>
      <c r="H3" s="16" t="s">
        <v>18</v>
      </c>
      <c r="I3" s="17" t="s">
        <v>10</v>
      </c>
      <c r="J3"/>
      <c r="K3"/>
    </row>
    <row r="4" spans="1:11" ht="17.399999999999999">
      <c r="A4" s="21">
        <v>45761</v>
      </c>
      <c r="B4" s="20" t="s">
        <v>20</v>
      </c>
      <c r="C4" s="20" t="s">
        <v>32</v>
      </c>
      <c r="D4" s="2">
        <v>1</v>
      </c>
      <c r="E4" s="11">
        <v>13.23</v>
      </c>
      <c r="F4" s="23">
        <v>2.15</v>
      </c>
      <c r="G4" s="22">
        <v>22</v>
      </c>
      <c r="H4" s="23">
        <v>2.2999999999999998</v>
      </c>
      <c r="I4" s="28">
        <f>F4/H4</f>
        <v>0.93478260869565222</v>
      </c>
      <c r="J4"/>
      <c r="K4"/>
    </row>
    <row r="5" spans="1:11" ht="17.399999999999999">
      <c r="A5" s="21">
        <v>45761</v>
      </c>
      <c r="B5" s="20" t="s">
        <v>20</v>
      </c>
      <c r="C5" s="20" t="s">
        <v>32</v>
      </c>
      <c r="D5" s="2">
        <v>2</v>
      </c>
      <c r="E5" s="11">
        <v>13.22</v>
      </c>
      <c r="F5" s="23">
        <v>2.2000000000000002</v>
      </c>
      <c r="G5" s="22">
        <v>22</v>
      </c>
      <c r="H5" s="23">
        <v>2.2999999999999998</v>
      </c>
      <c r="I5" s="28">
        <f>F5/H5</f>
        <v>0.95652173913043492</v>
      </c>
      <c r="J5"/>
      <c r="K5"/>
    </row>
    <row r="6" spans="1:11" ht="17.399999999999999">
      <c r="A6" s="21">
        <v>45761</v>
      </c>
      <c r="B6" s="20" t="s">
        <v>20</v>
      </c>
      <c r="C6" s="20" t="s">
        <v>32</v>
      </c>
      <c r="D6" s="2">
        <v>3</v>
      </c>
      <c r="E6" s="11">
        <v>13.23</v>
      </c>
      <c r="F6" s="23">
        <v>2.25</v>
      </c>
      <c r="G6" s="22">
        <v>22</v>
      </c>
      <c r="H6" s="23">
        <v>2.2999999999999998</v>
      </c>
      <c r="I6" s="28">
        <f t="shared" ref="I6:I19" si="0">F6/H6</f>
        <v>0.97826086956521752</v>
      </c>
      <c r="J6"/>
      <c r="K6"/>
    </row>
    <row r="7" spans="1:11" ht="17.399999999999999">
      <c r="A7" s="21">
        <v>45761</v>
      </c>
      <c r="B7" s="20" t="s">
        <v>20</v>
      </c>
      <c r="C7" s="20" t="s">
        <v>32</v>
      </c>
      <c r="D7" s="2">
        <v>4</v>
      </c>
      <c r="E7" s="11">
        <v>13.26</v>
      </c>
      <c r="F7" s="23">
        <v>2.23</v>
      </c>
      <c r="G7" s="22">
        <v>22</v>
      </c>
      <c r="H7" s="23">
        <v>2.2999999999999998</v>
      </c>
      <c r="I7" s="28">
        <f t="shared" si="0"/>
        <v>0.96956521739130441</v>
      </c>
      <c r="J7"/>
      <c r="K7"/>
    </row>
    <row r="8" spans="1:11" ht="17.399999999999999">
      <c r="A8" s="21">
        <v>45761</v>
      </c>
      <c r="B8" s="20" t="s">
        <v>20</v>
      </c>
      <c r="C8" s="20" t="s">
        <v>32</v>
      </c>
      <c r="D8" s="2">
        <v>5</v>
      </c>
      <c r="E8" s="11">
        <v>13.24</v>
      </c>
      <c r="F8" s="23">
        <v>2.2200000000000002</v>
      </c>
      <c r="G8" s="22">
        <v>22</v>
      </c>
      <c r="H8" s="23">
        <v>2.2999999999999998</v>
      </c>
      <c r="I8" s="28">
        <f t="shared" si="0"/>
        <v>0.96521739130434803</v>
      </c>
      <c r="J8"/>
      <c r="K8"/>
    </row>
    <row r="9" spans="1:11" ht="17.399999999999999">
      <c r="A9" s="21">
        <v>45761</v>
      </c>
      <c r="B9" s="20" t="s">
        <v>20</v>
      </c>
      <c r="C9" s="20" t="s">
        <v>32</v>
      </c>
      <c r="D9" s="2">
        <v>6</v>
      </c>
      <c r="E9" s="11">
        <v>13.25</v>
      </c>
      <c r="F9" s="23">
        <v>2.33</v>
      </c>
      <c r="G9" s="22">
        <v>22</v>
      </c>
      <c r="H9" s="23">
        <v>2.2999999999999998</v>
      </c>
      <c r="I9" s="28">
        <f t="shared" si="0"/>
        <v>1.0130434782608697</v>
      </c>
      <c r="J9"/>
      <c r="K9"/>
    </row>
    <row r="10" spans="1:11" ht="17.399999999999999">
      <c r="A10" s="29">
        <v>45761</v>
      </c>
      <c r="B10" s="30" t="s">
        <v>20</v>
      </c>
      <c r="C10" s="30" t="s">
        <v>32</v>
      </c>
      <c r="D10" s="31">
        <v>7</v>
      </c>
      <c r="E10" s="32">
        <v>12.9</v>
      </c>
      <c r="F10" s="33">
        <v>6.81</v>
      </c>
      <c r="G10" s="34">
        <v>22</v>
      </c>
      <c r="H10" s="33">
        <v>2.2999999999999998</v>
      </c>
      <c r="I10" s="35">
        <f t="shared" si="0"/>
        <v>2.9608695652173913</v>
      </c>
      <c r="J10"/>
      <c r="K10"/>
    </row>
    <row r="11" spans="1:11" ht="17.399999999999999">
      <c r="A11" s="21">
        <v>45761</v>
      </c>
      <c r="B11" s="20" t="s">
        <v>20</v>
      </c>
      <c r="C11" s="20" t="s">
        <v>32</v>
      </c>
      <c r="D11" s="2">
        <v>8</v>
      </c>
      <c r="E11" s="11">
        <v>13.29</v>
      </c>
      <c r="F11" s="23">
        <v>2.2200000000000002</v>
      </c>
      <c r="G11" s="22">
        <v>22</v>
      </c>
      <c r="H11" s="23">
        <v>2.2999999999999998</v>
      </c>
      <c r="I11" s="28">
        <f t="shared" si="0"/>
        <v>0.96521739130434803</v>
      </c>
      <c r="J11"/>
      <c r="K11"/>
    </row>
    <row r="12" spans="1:11" ht="17.399999999999999">
      <c r="A12" s="21">
        <v>45761</v>
      </c>
      <c r="B12" s="20" t="s">
        <v>20</v>
      </c>
      <c r="C12" s="20" t="s">
        <v>32</v>
      </c>
      <c r="D12" s="2">
        <v>9</v>
      </c>
      <c r="E12" s="11">
        <v>13.27</v>
      </c>
      <c r="F12" s="23">
        <v>2.21</v>
      </c>
      <c r="G12" s="22">
        <v>22</v>
      </c>
      <c r="H12" s="23">
        <v>2.2999999999999998</v>
      </c>
      <c r="I12" s="28">
        <f t="shared" si="0"/>
        <v>0.96086956521739131</v>
      </c>
      <c r="J12"/>
      <c r="K12"/>
    </row>
    <row r="13" spans="1:11" ht="17.399999999999999">
      <c r="A13" s="21">
        <v>45761</v>
      </c>
      <c r="B13" s="20" t="s">
        <v>20</v>
      </c>
      <c r="C13" s="20" t="s">
        <v>32</v>
      </c>
      <c r="D13" s="2">
        <v>10</v>
      </c>
      <c r="E13" s="11">
        <v>13.31</v>
      </c>
      <c r="F13" s="23">
        <v>2.27</v>
      </c>
      <c r="G13" s="22">
        <v>22</v>
      </c>
      <c r="H13" s="23">
        <v>2.2999999999999998</v>
      </c>
      <c r="I13" s="28">
        <f t="shared" si="0"/>
        <v>0.98695652173913051</v>
      </c>
      <c r="J13"/>
      <c r="K13"/>
    </row>
    <row r="14" spans="1:11" ht="17.399999999999999">
      <c r="A14" s="21">
        <v>45761</v>
      </c>
      <c r="B14" s="20" t="s">
        <v>20</v>
      </c>
      <c r="C14" s="20" t="s">
        <v>32</v>
      </c>
      <c r="D14" s="2">
        <v>11</v>
      </c>
      <c r="E14" s="11">
        <v>13.23</v>
      </c>
      <c r="F14" s="23">
        <v>2.2400000000000002</v>
      </c>
      <c r="G14" s="22">
        <v>22</v>
      </c>
      <c r="H14" s="23">
        <v>2.2999999999999998</v>
      </c>
      <c r="I14" s="28">
        <f t="shared" si="0"/>
        <v>0.97391304347826102</v>
      </c>
      <c r="J14"/>
      <c r="K14"/>
    </row>
    <row r="15" spans="1:11" ht="17.399999999999999">
      <c r="A15" s="21">
        <v>45761</v>
      </c>
      <c r="B15" s="20" t="s">
        <v>20</v>
      </c>
      <c r="C15" s="20" t="s">
        <v>32</v>
      </c>
      <c r="D15" s="2">
        <v>12</v>
      </c>
      <c r="E15" s="11">
        <v>13.23</v>
      </c>
      <c r="F15" s="23">
        <v>2.2599999999999998</v>
      </c>
      <c r="G15" s="22">
        <v>22</v>
      </c>
      <c r="H15" s="23">
        <v>2.2999999999999998</v>
      </c>
      <c r="I15" s="28">
        <f t="shared" si="0"/>
        <v>0.9826086956521739</v>
      </c>
      <c r="J15"/>
      <c r="K15"/>
    </row>
    <row r="16" spans="1:11" ht="17.399999999999999">
      <c r="A16" s="21">
        <v>45761</v>
      </c>
      <c r="B16" s="20" t="s">
        <v>20</v>
      </c>
      <c r="C16" s="20" t="s">
        <v>32</v>
      </c>
      <c r="D16" s="2">
        <v>13</v>
      </c>
      <c r="E16" s="11">
        <v>13.31</v>
      </c>
      <c r="F16" s="23">
        <v>2.29</v>
      </c>
      <c r="G16" s="22">
        <v>22</v>
      </c>
      <c r="H16" s="23">
        <v>2.2999999999999998</v>
      </c>
      <c r="I16" s="28">
        <f t="shared" si="0"/>
        <v>0.99565217391304361</v>
      </c>
      <c r="J16"/>
      <c r="K16"/>
    </row>
    <row r="17" spans="1:11" ht="17.399999999999999">
      <c r="A17" s="21">
        <v>45761</v>
      </c>
      <c r="B17" s="20" t="s">
        <v>20</v>
      </c>
      <c r="C17" s="20" t="s">
        <v>32</v>
      </c>
      <c r="D17" s="2">
        <v>14</v>
      </c>
      <c r="E17" s="11">
        <v>13.22</v>
      </c>
      <c r="F17" s="23">
        <v>2.23</v>
      </c>
      <c r="G17" s="22">
        <v>22</v>
      </c>
      <c r="H17" s="23">
        <v>2.2999999999999998</v>
      </c>
      <c r="I17" s="28">
        <f t="shared" si="0"/>
        <v>0.96956521739130441</v>
      </c>
      <c r="J17"/>
      <c r="K17"/>
    </row>
    <row r="18" spans="1:11" ht="17.399999999999999">
      <c r="A18" s="21">
        <v>45761</v>
      </c>
      <c r="B18" s="20" t="s">
        <v>20</v>
      </c>
      <c r="C18" s="20" t="s">
        <v>32</v>
      </c>
      <c r="D18" s="2">
        <v>15</v>
      </c>
      <c r="E18" s="11">
        <v>13.3</v>
      </c>
      <c r="F18" s="23">
        <v>2.27</v>
      </c>
      <c r="G18" s="22">
        <v>22</v>
      </c>
      <c r="H18" s="23">
        <v>2.2999999999999998</v>
      </c>
      <c r="I18" s="28">
        <f t="shared" si="0"/>
        <v>0.98695652173913051</v>
      </c>
      <c r="J18"/>
      <c r="K18"/>
    </row>
    <row r="19" spans="1:11" ht="17.399999999999999">
      <c r="A19" s="21">
        <v>45761</v>
      </c>
      <c r="B19" s="20" t="s">
        <v>20</v>
      </c>
      <c r="C19" s="20" t="s">
        <v>32</v>
      </c>
      <c r="D19" s="2">
        <v>16</v>
      </c>
      <c r="E19" s="11">
        <v>13.29</v>
      </c>
      <c r="F19" s="23">
        <v>2.23</v>
      </c>
      <c r="G19" s="22">
        <v>22</v>
      </c>
      <c r="H19" s="23">
        <v>2.2999999999999998</v>
      </c>
      <c r="I19" s="28">
        <f t="shared" si="0"/>
        <v>0.96956521739130441</v>
      </c>
      <c r="J19"/>
      <c r="K19"/>
    </row>
    <row r="20" spans="1:11" ht="17.399999999999999">
      <c r="A20" s="21">
        <v>45761</v>
      </c>
      <c r="B20" s="20" t="s">
        <v>20</v>
      </c>
      <c r="C20" s="20" t="s">
        <v>32</v>
      </c>
      <c r="D20" s="2">
        <v>17</v>
      </c>
      <c r="E20" s="50">
        <v>13.27</v>
      </c>
      <c r="F20" s="51">
        <v>2.25</v>
      </c>
      <c r="G20" s="52">
        <v>22</v>
      </c>
      <c r="H20" s="51">
        <v>2.2999999999999998</v>
      </c>
      <c r="I20" s="19">
        <f t="shared" ref="I5:I24" si="1">F20/H20</f>
        <v>0.97826086956521752</v>
      </c>
      <c r="J20"/>
      <c r="K20"/>
    </row>
    <row r="21" spans="1:11" ht="17.399999999999999">
      <c r="A21" s="21">
        <v>45761</v>
      </c>
      <c r="B21" s="20" t="s">
        <v>20</v>
      </c>
      <c r="C21" s="20" t="s">
        <v>32</v>
      </c>
      <c r="D21" s="2">
        <v>18</v>
      </c>
      <c r="E21" s="50">
        <v>13.3</v>
      </c>
      <c r="F21" s="51">
        <v>2.25</v>
      </c>
      <c r="G21" s="52">
        <v>22</v>
      </c>
      <c r="H21" s="51">
        <v>2.2999999999999998</v>
      </c>
      <c r="I21" s="19">
        <f t="shared" si="1"/>
        <v>0.97826086956521752</v>
      </c>
      <c r="J21"/>
      <c r="K21"/>
    </row>
    <row r="22" spans="1:11" ht="17.399999999999999">
      <c r="A22" s="21">
        <v>45761</v>
      </c>
      <c r="B22" s="20" t="s">
        <v>20</v>
      </c>
      <c r="C22" s="20" t="s">
        <v>32</v>
      </c>
      <c r="D22" s="2">
        <v>19</v>
      </c>
      <c r="E22" s="50">
        <v>13.22</v>
      </c>
      <c r="F22" s="51">
        <v>2.2599999999999998</v>
      </c>
      <c r="G22" s="52">
        <v>22</v>
      </c>
      <c r="H22" s="51">
        <v>2.2999999999999998</v>
      </c>
      <c r="I22" s="19">
        <f t="shared" si="1"/>
        <v>0.9826086956521739</v>
      </c>
      <c r="J22"/>
      <c r="K22"/>
    </row>
    <row r="23" spans="1:11" ht="17.399999999999999">
      <c r="A23" s="21">
        <v>45761</v>
      </c>
      <c r="B23" s="20" t="s">
        <v>20</v>
      </c>
      <c r="C23" s="20" t="s">
        <v>32</v>
      </c>
      <c r="D23" s="2">
        <v>20</v>
      </c>
      <c r="E23" s="50">
        <v>13.22</v>
      </c>
      <c r="F23" s="51">
        <v>2.2000000000000002</v>
      </c>
      <c r="G23" s="52">
        <v>22</v>
      </c>
      <c r="H23" s="51">
        <v>2.2999999999999998</v>
      </c>
      <c r="I23" s="19">
        <f t="shared" si="1"/>
        <v>0.95652173913043492</v>
      </c>
      <c r="J23"/>
      <c r="K23"/>
    </row>
    <row r="24" spans="1:11" ht="17.399999999999999">
      <c r="A24" s="21">
        <v>45761</v>
      </c>
      <c r="B24" s="20" t="s">
        <v>20</v>
      </c>
      <c r="C24" s="20" t="s">
        <v>32</v>
      </c>
      <c r="D24" s="2">
        <v>21</v>
      </c>
      <c r="E24" s="50">
        <v>13.21</v>
      </c>
      <c r="F24" s="51">
        <v>2.21</v>
      </c>
      <c r="G24" s="52">
        <v>22</v>
      </c>
      <c r="H24" s="51">
        <v>2.2999999999999998</v>
      </c>
      <c r="I24" s="19">
        <f t="shared" si="1"/>
        <v>0.96086956521739131</v>
      </c>
      <c r="J24"/>
      <c r="K24"/>
    </row>
    <row r="25" spans="1:11" ht="17.399999999999999">
      <c r="A25" s="21">
        <v>45761</v>
      </c>
      <c r="B25" s="20" t="s">
        <v>20</v>
      </c>
      <c r="C25" s="20" t="s">
        <v>32</v>
      </c>
      <c r="D25" s="2">
        <v>22</v>
      </c>
      <c r="E25" s="25">
        <v>13.29</v>
      </c>
      <c r="F25" s="27">
        <v>2.23</v>
      </c>
      <c r="G25" s="52">
        <v>22</v>
      </c>
      <c r="H25" s="51">
        <v>2.2999999999999998</v>
      </c>
      <c r="I25" s="19">
        <f>F25/H25</f>
        <v>0.96956521739130441</v>
      </c>
      <c r="J25"/>
      <c r="K25"/>
    </row>
    <row r="26" spans="1:11" ht="17.399999999999999">
      <c r="A26" s="21">
        <v>45761</v>
      </c>
      <c r="B26" s="20" t="s">
        <v>20</v>
      </c>
      <c r="C26" s="20" t="s">
        <v>32</v>
      </c>
      <c r="D26" s="2">
        <v>23</v>
      </c>
      <c r="E26" s="25">
        <v>13.31</v>
      </c>
      <c r="F26" s="27">
        <v>2.2599999999999998</v>
      </c>
      <c r="G26" s="52">
        <v>22</v>
      </c>
      <c r="H26" s="51">
        <v>2.2999999999999998</v>
      </c>
      <c r="I26" s="19">
        <f t="shared" ref="I26:I33" si="2">F26/H26</f>
        <v>0.9826086956521739</v>
      </c>
      <c r="J26"/>
      <c r="K26"/>
    </row>
    <row r="27" spans="1:11" ht="17.399999999999999">
      <c r="A27" s="21">
        <v>45761</v>
      </c>
      <c r="B27" s="20" t="s">
        <v>20</v>
      </c>
      <c r="C27" s="20" t="s">
        <v>32</v>
      </c>
      <c r="D27" s="2">
        <v>24</v>
      </c>
      <c r="E27" s="25">
        <v>13.31</v>
      </c>
      <c r="F27" s="27">
        <v>2.31</v>
      </c>
      <c r="G27" s="52">
        <v>22</v>
      </c>
      <c r="H27" s="51">
        <v>2.2999999999999998</v>
      </c>
      <c r="I27" s="19">
        <f t="shared" si="2"/>
        <v>1.0043478260869567</v>
      </c>
      <c r="J27"/>
      <c r="K27"/>
    </row>
    <row r="28" spans="1:11" ht="17.399999999999999">
      <c r="A28" s="21">
        <v>45761</v>
      </c>
      <c r="B28" s="20" t="s">
        <v>20</v>
      </c>
      <c r="C28" s="20" t="s">
        <v>32</v>
      </c>
      <c r="D28" s="2">
        <v>25</v>
      </c>
      <c r="E28" s="25">
        <v>13.23</v>
      </c>
      <c r="F28" s="27">
        <v>2.2200000000000002</v>
      </c>
      <c r="G28" s="52">
        <v>22</v>
      </c>
      <c r="H28" s="51">
        <v>2.2999999999999998</v>
      </c>
      <c r="I28" s="19">
        <f t="shared" si="2"/>
        <v>0.96521739130434803</v>
      </c>
      <c r="J28"/>
      <c r="K28"/>
    </row>
    <row r="29" spans="1:11" ht="17.399999999999999">
      <c r="A29" s="21">
        <v>45761</v>
      </c>
      <c r="B29" s="20" t="s">
        <v>20</v>
      </c>
      <c r="C29" s="20" t="s">
        <v>32</v>
      </c>
      <c r="D29" s="2">
        <v>26</v>
      </c>
      <c r="E29" s="25">
        <v>13.24</v>
      </c>
      <c r="F29" s="27">
        <v>2.23</v>
      </c>
      <c r="G29" s="52">
        <v>22</v>
      </c>
      <c r="H29" s="51">
        <v>2.2999999999999998</v>
      </c>
      <c r="I29" s="19">
        <f t="shared" si="2"/>
        <v>0.96956521739130441</v>
      </c>
      <c r="J29"/>
      <c r="K29"/>
    </row>
    <row r="30" spans="1:11" ht="17.399999999999999">
      <c r="A30" s="21">
        <v>45761</v>
      </c>
      <c r="B30" s="20" t="s">
        <v>20</v>
      </c>
      <c r="C30" s="20" t="s">
        <v>32</v>
      </c>
      <c r="D30" s="2">
        <v>27</v>
      </c>
      <c r="E30" s="24">
        <v>13.23</v>
      </c>
      <c r="F30" s="26">
        <v>2.2200000000000002</v>
      </c>
      <c r="G30" s="22">
        <v>22</v>
      </c>
      <c r="H30" s="23">
        <v>2.2999999999999998</v>
      </c>
      <c r="I30" s="19">
        <f t="shared" si="2"/>
        <v>0.96521739130434803</v>
      </c>
      <c r="J30"/>
      <c r="K30"/>
    </row>
    <row r="31" spans="1:11" ht="17.399999999999999">
      <c r="A31" s="21">
        <v>45761</v>
      </c>
      <c r="B31" s="20" t="s">
        <v>20</v>
      </c>
      <c r="C31" s="20" t="s">
        <v>32</v>
      </c>
      <c r="D31" s="2">
        <v>28</v>
      </c>
      <c r="E31" s="24">
        <v>13.22</v>
      </c>
      <c r="F31" s="26">
        <v>2.16</v>
      </c>
      <c r="G31" s="22">
        <v>22</v>
      </c>
      <c r="H31" s="23">
        <v>2.2999999999999998</v>
      </c>
      <c r="I31" s="19">
        <f t="shared" si="2"/>
        <v>0.93913043478260883</v>
      </c>
      <c r="J31"/>
      <c r="K31"/>
    </row>
    <row r="32" spans="1:11" ht="17.399999999999999">
      <c r="A32" s="21">
        <v>45761</v>
      </c>
      <c r="B32" s="20" t="s">
        <v>20</v>
      </c>
      <c r="C32" s="20" t="s">
        <v>32</v>
      </c>
      <c r="D32" s="2">
        <v>29</v>
      </c>
      <c r="E32" s="24">
        <v>13.25</v>
      </c>
      <c r="F32" s="26">
        <v>2.2000000000000002</v>
      </c>
      <c r="G32" s="22">
        <v>22</v>
      </c>
      <c r="H32" s="23">
        <v>2.2999999999999998</v>
      </c>
      <c r="I32" s="19">
        <f t="shared" si="2"/>
        <v>0.95652173913043492</v>
      </c>
      <c r="J32"/>
      <c r="K32"/>
    </row>
    <row r="33" spans="1:11" ht="17.399999999999999">
      <c r="A33" s="21">
        <v>45761</v>
      </c>
      <c r="B33" s="20" t="s">
        <v>20</v>
      </c>
      <c r="C33" s="20" t="s">
        <v>32</v>
      </c>
      <c r="D33" s="2">
        <v>30</v>
      </c>
      <c r="E33" s="25">
        <v>13.22</v>
      </c>
      <c r="F33" s="27">
        <v>2.15</v>
      </c>
      <c r="G33" s="22">
        <v>22</v>
      </c>
      <c r="H33" s="23">
        <v>2.2999999999999998</v>
      </c>
      <c r="I33" s="19">
        <f t="shared" si="2"/>
        <v>0.93478260869565222</v>
      </c>
      <c r="J33"/>
      <c r="K33"/>
    </row>
    <row r="34" spans="1:11">
      <c r="A34" s="44" t="s">
        <v>11</v>
      </c>
      <c r="B34" s="45"/>
      <c r="C34" s="45"/>
      <c r="D34" s="46"/>
      <c r="E34" s="4">
        <f>AVERAGE(E4:E33)</f>
        <v>13.243333333333338</v>
      </c>
      <c r="F34" s="4">
        <f>AVERAGE(F4:F33)</f>
        <v>2.3853333333333335</v>
      </c>
      <c r="G34" s="6"/>
      <c r="H34" s="6"/>
      <c r="I34" s="15">
        <f>AVERAGE(I4:I33)</f>
        <v>1.0371014492753627</v>
      </c>
    </row>
    <row r="35" spans="1:11">
      <c r="A35" s="44" t="s">
        <v>12</v>
      </c>
      <c r="B35" s="45"/>
      <c r="C35" s="45"/>
      <c r="D35" s="46"/>
      <c r="E35" s="4">
        <f>MAX(E4:E33)</f>
        <v>13.31</v>
      </c>
      <c r="F35" s="4">
        <f>MAX(F4:F33)</f>
        <v>6.81</v>
      </c>
      <c r="G35" s="5"/>
      <c r="H35" s="6"/>
      <c r="I35" s="15">
        <f>MAX(I4:I33)</f>
        <v>2.9608695652173913</v>
      </c>
    </row>
    <row r="36" spans="1:11">
      <c r="A36" s="44" t="s">
        <v>13</v>
      </c>
      <c r="B36" s="45"/>
      <c r="C36" s="45"/>
      <c r="D36" s="46"/>
      <c r="E36" s="4">
        <f>MIN(E4:E33)</f>
        <v>12.9</v>
      </c>
      <c r="F36" s="4">
        <f>MIN(F4:F33)</f>
        <v>2.15</v>
      </c>
      <c r="G36" s="5"/>
      <c r="H36" s="6"/>
      <c r="I36" s="15">
        <f>MIN(I4:I33)</f>
        <v>0.93478260869565222</v>
      </c>
    </row>
    <row r="37" spans="1:11" ht="141" customHeight="1">
      <c r="A37" s="1" t="s">
        <v>7</v>
      </c>
      <c r="B37" s="47" t="s">
        <v>38</v>
      </c>
      <c r="C37" s="48"/>
      <c r="D37" s="48"/>
      <c r="E37" s="49"/>
      <c r="F37" s="3" t="s">
        <v>8</v>
      </c>
      <c r="G37" s="36"/>
      <c r="H37" s="37"/>
      <c r="I37" s="38"/>
    </row>
    <row r="38" spans="1:11" ht="204.75" customHeight="1">
      <c r="A38" s="3" t="s">
        <v>9</v>
      </c>
      <c r="B38" s="36"/>
      <c r="C38" s="37"/>
      <c r="D38" s="37"/>
      <c r="E38" s="38"/>
      <c r="F38" s="3"/>
      <c r="G38" s="39"/>
      <c r="H38" s="40"/>
      <c r="I38" s="41"/>
    </row>
    <row r="39" spans="1:11">
      <c r="H39" s="13"/>
    </row>
    <row r="40" spans="1:11">
      <c r="H40" s="13"/>
    </row>
    <row r="41" spans="1:11">
      <c r="H41" s="13"/>
    </row>
    <row r="42" spans="1:11">
      <c r="H42" s="13"/>
    </row>
  </sheetData>
  <autoFilter ref="A3:I38" xr:uid="{00000000-0009-0000-0000-000000000000}"/>
  <mergeCells count="8">
    <mergeCell ref="B38:E38"/>
    <mergeCell ref="G38:I38"/>
    <mergeCell ref="D2:E2"/>
    <mergeCell ref="A34:D34"/>
    <mergeCell ref="A35:D35"/>
    <mergeCell ref="A36:D36"/>
    <mergeCell ref="B37:E37"/>
    <mergeCell ref="G37:I3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DA85E-69BE-4B39-A012-84D5D0FEA3F8}">
  <sheetPr>
    <pageSetUpPr fitToPage="1"/>
  </sheetPr>
  <dimension ref="A1:K42"/>
  <sheetViews>
    <sheetView topLeftCell="A31" zoomScale="85" zoomScaleNormal="85" workbookViewId="0">
      <selection activeCell="B37" sqref="B37:E37"/>
    </sheetView>
  </sheetViews>
  <sheetFormatPr defaultColWidth="9" defaultRowHeight="15"/>
  <cols>
    <col min="1" max="1" width="14.8984375" style="7" customWidth="1"/>
    <col min="2" max="2" width="27.09765625" style="7" bestFit="1" customWidth="1"/>
    <col min="3" max="3" width="19.199218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/>
    <row r="2" spans="1:11" ht="45.6" customHeight="1" thickBot="1">
      <c r="A2" s="18" t="s">
        <v>0</v>
      </c>
      <c r="B2" s="18" t="s">
        <v>22</v>
      </c>
      <c r="C2" s="18" t="s">
        <v>14</v>
      </c>
      <c r="D2" s="42" t="s">
        <v>23</v>
      </c>
      <c r="E2" s="43"/>
      <c r="F2" s="10" t="s">
        <v>4</v>
      </c>
      <c r="G2" s="14" t="s">
        <v>17</v>
      </c>
      <c r="H2" s="18" t="s">
        <v>5</v>
      </c>
      <c r="I2" s="10">
        <v>30</v>
      </c>
      <c r="J2"/>
      <c r="K2"/>
    </row>
    <row r="3" spans="1:11" ht="30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19</v>
      </c>
      <c r="G3" s="12" t="s">
        <v>16</v>
      </c>
      <c r="H3" s="16" t="s">
        <v>18</v>
      </c>
      <c r="I3" s="17" t="s">
        <v>10</v>
      </c>
      <c r="J3"/>
      <c r="K3"/>
    </row>
    <row r="4" spans="1:11" ht="17.399999999999999">
      <c r="A4" s="21">
        <v>45761</v>
      </c>
      <c r="B4" s="20" t="s">
        <v>20</v>
      </c>
      <c r="C4" s="20" t="s">
        <v>33</v>
      </c>
      <c r="D4" s="2">
        <v>1</v>
      </c>
      <c r="E4" s="11">
        <v>13.26</v>
      </c>
      <c r="F4" s="23">
        <v>2.2599999999999998</v>
      </c>
      <c r="G4" s="22">
        <v>22</v>
      </c>
      <c r="H4" s="23">
        <v>2.2999999999999998</v>
      </c>
      <c r="I4" s="28">
        <f>F4/H4</f>
        <v>0.9826086956521739</v>
      </c>
      <c r="J4"/>
      <c r="K4"/>
    </row>
    <row r="5" spans="1:11" ht="17.399999999999999">
      <c r="A5" s="21">
        <v>45761</v>
      </c>
      <c r="B5" s="20" t="s">
        <v>20</v>
      </c>
      <c r="C5" s="20" t="s">
        <v>33</v>
      </c>
      <c r="D5" s="2">
        <v>2</v>
      </c>
      <c r="E5" s="11">
        <v>13.26</v>
      </c>
      <c r="F5" s="23">
        <v>2.2599999999999998</v>
      </c>
      <c r="G5" s="22">
        <v>22</v>
      </c>
      <c r="H5" s="23">
        <v>2.2999999999999998</v>
      </c>
      <c r="I5" s="28">
        <f>F5/H5</f>
        <v>0.9826086956521739</v>
      </c>
      <c r="J5"/>
      <c r="K5"/>
    </row>
    <row r="6" spans="1:11" ht="17.399999999999999">
      <c r="A6" s="21">
        <v>45761</v>
      </c>
      <c r="B6" s="20" t="s">
        <v>20</v>
      </c>
      <c r="C6" s="20" t="s">
        <v>33</v>
      </c>
      <c r="D6" s="2">
        <v>3</v>
      </c>
      <c r="E6" s="11">
        <v>13.26</v>
      </c>
      <c r="F6" s="23">
        <v>2.2599999999999998</v>
      </c>
      <c r="G6" s="22">
        <v>22</v>
      </c>
      <c r="H6" s="23">
        <v>2.2999999999999998</v>
      </c>
      <c r="I6" s="28">
        <f t="shared" ref="I6:I24" si="0">F6/H6</f>
        <v>0.9826086956521739</v>
      </c>
      <c r="J6"/>
      <c r="K6"/>
    </row>
    <row r="7" spans="1:11" ht="17.399999999999999">
      <c r="A7" s="21">
        <v>45761</v>
      </c>
      <c r="B7" s="20" t="s">
        <v>20</v>
      </c>
      <c r="C7" s="20" t="s">
        <v>33</v>
      </c>
      <c r="D7" s="2">
        <v>4</v>
      </c>
      <c r="E7" s="11">
        <v>13.27</v>
      </c>
      <c r="F7" s="23">
        <v>2.29</v>
      </c>
      <c r="G7" s="22">
        <v>22</v>
      </c>
      <c r="H7" s="23">
        <v>2.2999999999999998</v>
      </c>
      <c r="I7" s="28">
        <f t="shared" si="0"/>
        <v>0.99565217391304361</v>
      </c>
      <c r="J7"/>
      <c r="K7"/>
    </row>
    <row r="8" spans="1:11" ht="17.399999999999999">
      <c r="A8" s="21">
        <v>45761</v>
      </c>
      <c r="B8" s="20" t="s">
        <v>20</v>
      </c>
      <c r="C8" s="20" t="s">
        <v>33</v>
      </c>
      <c r="D8" s="2">
        <v>5</v>
      </c>
      <c r="E8" s="11">
        <v>13.27</v>
      </c>
      <c r="F8" s="23">
        <v>2.33</v>
      </c>
      <c r="G8" s="22">
        <v>22</v>
      </c>
      <c r="H8" s="23">
        <v>2.2999999999999998</v>
      </c>
      <c r="I8" s="28">
        <f t="shared" si="0"/>
        <v>1.0130434782608697</v>
      </c>
      <c r="J8"/>
      <c r="K8"/>
    </row>
    <row r="9" spans="1:11" ht="17.399999999999999">
      <c r="A9" s="21">
        <v>45761</v>
      </c>
      <c r="B9" s="20" t="s">
        <v>20</v>
      </c>
      <c r="C9" s="20" t="s">
        <v>33</v>
      </c>
      <c r="D9" s="2">
        <v>6</v>
      </c>
      <c r="E9" s="11">
        <v>13.25</v>
      </c>
      <c r="F9" s="23">
        <v>2.33</v>
      </c>
      <c r="G9" s="22">
        <v>22</v>
      </c>
      <c r="H9" s="23">
        <v>2.2999999999999998</v>
      </c>
      <c r="I9" s="28">
        <f t="shared" si="0"/>
        <v>1.0130434782608697</v>
      </c>
      <c r="J9"/>
      <c r="K9"/>
    </row>
    <row r="10" spans="1:11" ht="17.399999999999999">
      <c r="A10" s="53">
        <v>45761</v>
      </c>
      <c r="B10" s="54" t="s">
        <v>20</v>
      </c>
      <c r="C10" s="20" t="s">
        <v>33</v>
      </c>
      <c r="D10" s="55">
        <v>7</v>
      </c>
      <c r="E10" s="50">
        <v>13.25</v>
      </c>
      <c r="F10" s="51">
        <v>2.2799999999999998</v>
      </c>
      <c r="G10" s="52">
        <v>22</v>
      </c>
      <c r="H10" s="51">
        <v>2.2999999999999998</v>
      </c>
      <c r="I10" s="19">
        <f t="shared" si="0"/>
        <v>0.9913043478260869</v>
      </c>
      <c r="J10"/>
      <c r="K10"/>
    </row>
    <row r="11" spans="1:11" ht="17.399999999999999">
      <c r="A11" s="21">
        <v>45761</v>
      </c>
      <c r="B11" s="20" t="s">
        <v>20</v>
      </c>
      <c r="C11" s="20" t="s">
        <v>33</v>
      </c>
      <c r="D11" s="2">
        <v>8</v>
      </c>
      <c r="E11" s="11">
        <v>13.26</v>
      </c>
      <c r="F11" s="23">
        <v>2.33</v>
      </c>
      <c r="G11" s="22">
        <v>22</v>
      </c>
      <c r="H11" s="23">
        <v>2.2999999999999998</v>
      </c>
      <c r="I11" s="28">
        <f t="shared" si="0"/>
        <v>1.0130434782608697</v>
      </c>
      <c r="J11"/>
      <c r="K11"/>
    </row>
    <row r="12" spans="1:11" ht="17.399999999999999">
      <c r="A12" s="21">
        <v>45761</v>
      </c>
      <c r="B12" s="20" t="s">
        <v>20</v>
      </c>
      <c r="C12" s="20" t="s">
        <v>33</v>
      </c>
      <c r="D12" s="2">
        <v>9</v>
      </c>
      <c r="E12" s="11">
        <v>13.26</v>
      </c>
      <c r="F12" s="23">
        <v>2.3199999999999998</v>
      </c>
      <c r="G12" s="22">
        <v>22</v>
      </c>
      <c r="H12" s="23">
        <v>2.2999999999999998</v>
      </c>
      <c r="I12" s="28">
        <f t="shared" si="0"/>
        <v>1.008695652173913</v>
      </c>
      <c r="J12"/>
      <c r="K12"/>
    </row>
    <row r="13" spans="1:11" ht="17.399999999999999">
      <c r="A13" s="21">
        <v>45761</v>
      </c>
      <c r="B13" s="20" t="s">
        <v>20</v>
      </c>
      <c r="C13" s="20" t="s">
        <v>33</v>
      </c>
      <c r="D13" s="2">
        <v>10</v>
      </c>
      <c r="E13" s="11">
        <v>13.26</v>
      </c>
      <c r="F13" s="23">
        <v>2.2999999999999998</v>
      </c>
      <c r="G13" s="22">
        <v>22</v>
      </c>
      <c r="H13" s="23">
        <v>2.2999999999999998</v>
      </c>
      <c r="I13" s="28">
        <f t="shared" si="0"/>
        <v>1</v>
      </c>
      <c r="J13"/>
      <c r="K13"/>
    </row>
    <row r="14" spans="1:11" ht="17.399999999999999">
      <c r="A14" s="21">
        <v>45761</v>
      </c>
      <c r="B14" s="20" t="s">
        <v>20</v>
      </c>
      <c r="C14" s="20" t="s">
        <v>33</v>
      </c>
      <c r="D14" s="2">
        <v>11</v>
      </c>
      <c r="E14" s="11">
        <v>13.26</v>
      </c>
      <c r="F14" s="23">
        <v>2.2799999999999998</v>
      </c>
      <c r="G14" s="22">
        <v>22</v>
      </c>
      <c r="H14" s="23">
        <v>2.2999999999999998</v>
      </c>
      <c r="I14" s="28">
        <f t="shared" si="0"/>
        <v>0.9913043478260869</v>
      </c>
      <c r="J14"/>
      <c r="K14"/>
    </row>
    <row r="15" spans="1:11" ht="17.399999999999999">
      <c r="A15" s="21">
        <v>45761</v>
      </c>
      <c r="B15" s="20" t="s">
        <v>20</v>
      </c>
      <c r="C15" s="20" t="s">
        <v>33</v>
      </c>
      <c r="D15" s="2">
        <v>12</v>
      </c>
      <c r="E15" s="11">
        <v>13.25</v>
      </c>
      <c r="F15" s="23">
        <v>2.29</v>
      </c>
      <c r="G15" s="22">
        <v>22</v>
      </c>
      <c r="H15" s="23">
        <v>2.2999999999999998</v>
      </c>
      <c r="I15" s="28">
        <f t="shared" si="0"/>
        <v>0.99565217391304361</v>
      </c>
      <c r="J15"/>
      <c r="K15"/>
    </row>
    <row r="16" spans="1:11" ht="17.399999999999999">
      <c r="A16" s="21">
        <v>45761</v>
      </c>
      <c r="B16" s="20" t="s">
        <v>20</v>
      </c>
      <c r="C16" s="20" t="s">
        <v>33</v>
      </c>
      <c r="D16" s="2">
        <v>13</v>
      </c>
      <c r="E16" s="11">
        <v>13.21</v>
      </c>
      <c r="F16" s="23">
        <v>2.23</v>
      </c>
      <c r="G16" s="22">
        <v>22</v>
      </c>
      <c r="H16" s="23">
        <v>2.2999999999999998</v>
      </c>
      <c r="I16" s="28">
        <f t="shared" si="0"/>
        <v>0.96956521739130441</v>
      </c>
      <c r="J16"/>
      <c r="K16"/>
    </row>
    <row r="17" spans="1:11" ht="17.399999999999999">
      <c r="A17" s="21">
        <v>45761</v>
      </c>
      <c r="B17" s="20" t="s">
        <v>20</v>
      </c>
      <c r="C17" s="20" t="s">
        <v>33</v>
      </c>
      <c r="D17" s="2">
        <v>14</v>
      </c>
      <c r="E17" s="11">
        <v>13.25</v>
      </c>
      <c r="F17" s="23">
        <v>2.2799999999999998</v>
      </c>
      <c r="G17" s="22">
        <v>22</v>
      </c>
      <c r="H17" s="23">
        <v>2.2999999999999998</v>
      </c>
      <c r="I17" s="28">
        <f t="shared" si="0"/>
        <v>0.9913043478260869</v>
      </c>
      <c r="J17"/>
      <c r="K17"/>
    </row>
    <row r="18" spans="1:11" ht="17.399999999999999">
      <c r="A18" s="21">
        <v>45761</v>
      </c>
      <c r="B18" s="20" t="s">
        <v>20</v>
      </c>
      <c r="C18" s="20" t="s">
        <v>33</v>
      </c>
      <c r="D18" s="2">
        <v>15</v>
      </c>
      <c r="E18" s="11">
        <v>13.23</v>
      </c>
      <c r="F18" s="23">
        <v>2.2599999999999998</v>
      </c>
      <c r="G18" s="22">
        <v>22</v>
      </c>
      <c r="H18" s="23">
        <v>2.2999999999999998</v>
      </c>
      <c r="I18" s="28">
        <f t="shared" si="0"/>
        <v>0.9826086956521739</v>
      </c>
      <c r="J18"/>
      <c r="K18"/>
    </row>
    <row r="19" spans="1:11" ht="17.399999999999999">
      <c r="A19" s="21">
        <v>45761</v>
      </c>
      <c r="B19" s="20" t="s">
        <v>20</v>
      </c>
      <c r="C19" s="20" t="s">
        <v>33</v>
      </c>
      <c r="D19" s="2">
        <v>16</v>
      </c>
      <c r="E19" s="11">
        <v>13.24</v>
      </c>
      <c r="F19" s="23">
        <v>2.2599999999999998</v>
      </c>
      <c r="G19" s="22">
        <v>22</v>
      </c>
      <c r="H19" s="23">
        <v>2.2999999999999998</v>
      </c>
      <c r="I19" s="28">
        <f t="shared" si="0"/>
        <v>0.9826086956521739</v>
      </c>
      <c r="J19"/>
      <c r="K19"/>
    </row>
    <row r="20" spans="1:11" ht="17.399999999999999">
      <c r="A20" s="21">
        <v>45761</v>
      </c>
      <c r="B20" s="20" t="s">
        <v>20</v>
      </c>
      <c r="C20" s="20" t="s">
        <v>33</v>
      </c>
      <c r="D20" s="2">
        <v>17</v>
      </c>
      <c r="E20" s="50">
        <v>13.24</v>
      </c>
      <c r="F20" s="51">
        <v>2.2999999999999998</v>
      </c>
      <c r="G20" s="52">
        <v>22</v>
      </c>
      <c r="H20" s="51">
        <v>2.2999999999999998</v>
      </c>
      <c r="I20" s="19">
        <f t="shared" si="0"/>
        <v>1</v>
      </c>
      <c r="J20"/>
      <c r="K20"/>
    </row>
    <row r="21" spans="1:11" ht="17.399999999999999">
      <c r="A21" s="21">
        <v>45761</v>
      </c>
      <c r="B21" s="20" t="s">
        <v>20</v>
      </c>
      <c r="C21" s="20" t="s">
        <v>33</v>
      </c>
      <c r="D21" s="2">
        <v>18</v>
      </c>
      <c r="E21" s="50">
        <v>13.07</v>
      </c>
      <c r="F21" s="51">
        <v>2.31</v>
      </c>
      <c r="G21" s="52">
        <v>22</v>
      </c>
      <c r="H21" s="51">
        <v>2.2999999999999998</v>
      </c>
      <c r="I21" s="19">
        <f t="shared" si="0"/>
        <v>1.0043478260869567</v>
      </c>
      <c r="J21"/>
      <c r="K21"/>
    </row>
    <row r="22" spans="1:11" ht="17.399999999999999">
      <c r="A22" s="21">
        <v>45761</v>
      </c>
      <c r="B22" s="20" t="s">
        <v>20</v>
      </c>
      <c r="C22" s="20" t="s">
        <v>33</v>
      </c>
      <c r="D22" s="2">
        <v>19</v>
      </c>
      <c r="E22" s="50">
        <v>13.25</v>
      </c>
      <c r="F22" s="51">
        <v>2.2400000000000002</v>
      </c>
      <c r="G22" s="52">
        <v>22</v>
      </c>
      <c r="H22" s="51">
        <v>2.2999999999999998</v>
      </c>
      <c r="I22" s="19">
        <f t="shared" si="0"/>
        <v>0.97391304347826102</v>
      </c>
      <c r="J22"/>
      <c r="K22"/>
    </row>
    <row r="23" spans="1:11" ht="17.399999999999999">
      <c r="A23" s="21">
        <v>45761</v>
      </c>
      <c r="B23" s="20" t="s">
        <v>20</v>
      </c>
      <c r="C23" s="20" t="s">
        <v>33</v>
      </c>
      <c r="D23" s="2">
        <v>20</v>
      </c>
      <c r="E23" s="50">
        <v>13.24</v>
      </c>
      <c r="F23" s="51">
        <v>2.23</v>
      </c>
      <c r="G23" s="52">
        <v>22</v>
      </c>
      <c r="H23" s="51">
        <v>2.2999999999999998</v>
      </c>
      <c r="I23" s="19">
        <f t="shared" si="0"/>
        <v>0.96956521739130441</v>
      </c>
      <c r="J23"/>
      <c r="K23"/>
    </row>
    <row r="24" spans="1:11" ht="17.399999999999999">
      <c r="A24" s="21">
        <v>45761</v>
      </c>
      <c r="B24" s="20" t="s">
        <v>20</v>
      </c>
      <c r="C24" s="20" t="s">
        <v>33</v>
      </c>
      <c r="D24" s="2">
        <v>21</v>
      </c>
      <c r="E24" s="50">
        <v>13.25</v>
      </c>
      <c r="F24" s="51">
        <v>2.27</v>
      </c>
      <c r="G24" s="52">
        <v>22</v>
      </c>
      <c r="H24" s="51">
        <v>2.2999999999999998</v>
      </c>
      <c r="I24" s="19">
        <f t="shared" si="0"/>
        <v>0.98695652173913051</v>
      </c>
      <c r="J24"/>
      <c r="K24"/>
    </row>
    <row r="25" spans="1:11" ht="17.399999999999999">
      <c r="A25" s="21">
        <v>45761</v>
      </c>
      <c r="B25" s="20" t="s">
        <v>20</v>
      </c>
      <c r="C25" s="20" t="s">
        <v>33</v>
      </c>
      <c r="D25" s="2">
        <v>22</v>
      </c>
      <c r="E25" s="25">
        <v>13.25</v>
      </c>
      <c r="F25" s="27">
        <v>2.2799999999999998</v>
      </c>
      <c r="G25" s="52">
        <v>22</v>
      </c>
      <c r="H25" s="51">
        <v>2.2999999999999998</v>
      </c>
      <c r="I25" s="19">
        <f>F25/H25</f>
        <v>0.9913043478260869</v>
      </c>
      <c r="J25"/>
      <c r="K25"/>
    </row>
    <row r="26" spans="1:11" ht="17.399999999999999">
      <c r="A26" s="21">
        <v>45761</v>
      </c>
      <c r="B26" s="20" t="s">
        <v>20</v>
      </c>
      <c r="C26" s="20" t="s">
        <v>33</v>
      </c>
      <c r="D26" s="2">
        <v>23</v>
      </c>
      <c r="E26" s="25">
        <v>13.25</v>
      </c>
      <c r="F26" s="27">
        <v>2.2999999999999998</v>
      </c>
      <c r="G26" s="52">
        <v>22</v>
      </c>
      <c r="H26" s="51">
        <v>2.2999999999999998</v>
      </c>
      <c r="I26" s="19">
        <f t="shared" ref="I26:I33" si="1">F26/H26</f>
        <v>1</v>
      </c>
      <c r="J26"/>
      <c r="K26"/>
    </row>
    <row r="27" spans="1:11" ht="17.399999999999999">
      <c r="A27" s="21">
        <v>45761</v>
      </c>
      <c r="B27" s="20" t="s">
        <v>20</v>
      </c>
      <c r="C27" s="20" t="s">
        <v>33</v>
      </c>
      <c r="D27" s="2">
        <v>24</v>
      </c>
      <c r="E27" s="25">
        <v>13.26</v>
      </c>
      <c r="F27" s="27">
        <v>2.3199999999999998</v>
      </c>
      <c r="G27" s="52">
        <v>22</v>
      </c>
      <c r="H27" s="51">
        <v>2.2999999999999998</v>
      </c>
      <c r="I27" s="19">
        <f t="shared" si="1"/>
        <v>1.008695652173913</v>
      </c>
      <c r="J27"/>
      <c r="K27"/>
    </row>
    <row r="28" spans="1:11" ht="17.399999999999999">
      <c r="A28" s="21">
        <v>45761</v>
      </c>
      <c r="B28" s="20" t="s">
        <v>20</v>
      </c>
      <c r="C28" s="20" t="s">
        <v>33</v>
      </c>
      <c r="D28" s="2">
        <v>25</v>
      </c>
      <c r="E28" s="25">
        <v>13.24</v>
      </c>
      <c r="F28" s="27">
        <v>2.2400000000000002</v>
      </c>
      <c r="G28" s="52">
        <v>22</v>
      </c>
      <c r="H28" s="51">
        <v>2.2999999999999998</v>
      </c>
      <c r="I28" s="19">
        <f t="shared" si="1"/>
        <v>0.97391304347826102</v>
      </c>
      <c r="J28"/>
      <c r="K28"/>
    </row>
    <row r="29" spans="1:11" ht="17.399999999999999">
      <c r="A29" s="21">
        <v>45761</v>
      </c>
      <c r="B29" s="20" t="s">
        <v>20</v>
      </c>
      <c r="C29" s="20" t="s">
        <v>33</v>
      </c>
      <c r="D29" s="2">
        <v>26</v>
      </c>
      <c r="E29" s="25">
        <v>13.23</v>
      </c>
      <c r="F29" s="27">
        <v>2.25</v>
      </c>
      <c r="G29" s="52">
        <v>22</v>
      </c>
      <c r="H29" s="51">
        <v>2.2999999999999998</v>
      </c>
      <c r="I29" s="19">
        <f t="shared" si="1"/>
        <v>0.97826086956521752</v>
      </c>
      <c r="J29"/>
      <c r="K29"/>
    </row>
    <row r="30" spans="1:11" ht="17.399999999999999">
      <c r="A30" s="21">
        <v>45761</v>
      </c>
      <c r="B30" s="20" t="s">
        <v>20</v>
      </c>
      <c r="C30" s="20" t="s">
        <v>33</v>
      </c>
      <c r="D30" s="2">
        <v>27</v>
      </c>
      <c r="E30" s="24">
        <v>13.25</v>
      </c>
      <c r="F30" s="26">
        <v>2.25</v>
      </c>
      <c r="G30" s="22">
        <v>22</v>
      </c>
      <c r="H30" s="23">
        <v>2.2999999999999998</v>
      </c>
      <c r="I30" s="19">
        <f t="shared" si="1"/>
        <v>0.97826086956521752</v>
      </c>
      <c r="J30"/>
      <c r="K30"/>
    </row>
    <row r="31" spans="1:11" ht="17.399999999999999">
      <c r="A31" s="21">
        <v>45761</v>
      </c>
      <c r="B31" s="20" t="s">
        <v>20</v>
      </c>
      <c r="C31" s="20" t="s">
        <v>33</v>
      </c>
      <c r="D31" s="2">
        <v>28</v>
      </c>
      <c r="E31" s="24">
        <v>13.25</v>
      </c>
      <c r="F31" s="26">
        <v>2.23</v>
      </c>
      <c r="G31" s="22">
        <v>22</v>
      </c>
      <c r="H31" s="23">
        <v>2.2999999999999998</v>
      </c>
      <c r="I31" s="19">
        <f t="shared" si="1"/>
        <v>0.96956521739130441</v>
      </c>
      <c r="J31"/>
      <c r="K31"/>
    </row>
    <row r="32" spans="1:11" ht="17.399999999999999">
      <c r="A32" s="21">
        <v>45761</v>
      </c>
      <c r="B32" s="20" t="s">
        <v>20</v>
      </c>
      <c r="C32" s="20" t="s">
        <v>33</v>
      </c>
      <c r="D32" s="2">
        <v>29</v>
      </c>
      <c r="E32" s="24">
        <v>13.26</v>
      </c>
      <c r="F32" s="26">
        <v>2.21</v>
      </c>
      <c r="G32" s="22">
        <v>22</v>
      </c>
      <c r="H32" s="23">
        <v>2.2999999999999998</v>
      </c>
      <c r="I32" s="19">
        <f t="shared" si="1"/>
        <v>0.96086956521739131</v>
      </c>
      <c r="J32"/>
      <c r="K32"/>
    </row>
    <row r="33" spans="1:11" ht="17.399999999999999">
      <c r="A33" s="21">
        <v>45761</v>
      </c>
      <c r="B33" s="20" t="s">
        <v>20</v>
      </c>
      <c r="C33" s="20" t="s">
        <v>33</v>
      </c>
      <c r="D33" s="2">
        <v>30</v>
      </c>
      <c r="E33" s="25">
        <v>13.26</v>
      </c>
      <c r="F33" s="27">
        <v>2.21</v>
      </c>
      <c r="G33" s="22">
        <v>22</v>
      </c>
      <c r="H33" s="23">
        <v>2.2999999999999998</v>
      </c>
      <c r="I33" s="19">
        <f t="shared" si="1"/>
        <v>0.96086956521739131</v>
      </c>
      <c r="J33"/>
      <c r="K33"/>
    </row>
    <row r="34" spans="1:11">
      <c r="A34" s="44" t="s">
        <v>11</v>
      </c>
      <c r="B34" s="45"/>
      <c r="C34" s="45"/>
      <c r="D34" s="46"/>
      <c r="E34" s="4">
        <f>AVERAGE(E4:E33)</f>
        <v>13.244666666666665</v>
      </c>
      <c r="F34" s="4">
        <v>2.1800000000000002</v>
      </c>
      <c r="G34" s="6"/>
      <c r="H34" s="6"/>
      <c r="I34" s="15">
        <f>AVERAGE(I4:I33)</f>
        <v>0.98840579710144949</v>
      </c>
    </row>
    <row r="35" spans="1:11">
      <c r="A35" s="44" t="s">
        <v>12</v>
      </c>
      <c r="B35" s="45"/>
      <c r="C35" s="45"/>
      <c r="D35" s="46"/>
      <c r="E35" s="4">
        <f>MAX(E4:E33)</f>
        <v>13.27</v>
      </c>
      <c r="F35" s="4">
        <f>MAX(F4:F33)</f>
        <v>2.33</v>
      </c>
      <c r="G35" s="5"/>
      <c r="H35" s="6"/>
      <c r="I35" s="15">
        <f>MAX(I4:I33)</f>
        <v>1.0130434782608697</v>
      </c>
    </row>
    <row r="36" spans="1:11">
      <c r="A36" s="44" t="s">
        <v>13</v>
      </c>
      <c r="B36" s="45"/>
      <c r="C36" s="45"/>
      <c r="D36" s="46"/>
      <c r="E36" s="4">
        <f>MIN(E4:E33)</f>
        <v>13.07</v>
      </c>
      <c r="F36" s="4">
        <f>MIN(F4:F33)</f>
        <v>2.21</v>
      </c>
      <c r="G36" s="5"/>
      <c r="H36" s="6"/>
      <c r="I36" s="15">
        <f>MIN(I4:I33)</f>
        <v>0.96086956521739131</v>
      </c>
    </row>
    <row r="37" spans="1:11" ht="141" customHeight="1">
      <c r="A37" s="1" t="s">
        <v>7</v>
      </c>
      <c r="B37" s="47" t="s">
        <v>34</v>
      </c>
      <c r="C37" s="48"/>
      <c r="D37" s="48"/>
      <c r="E37" s="49"/>
      <c r="F37" s="3" t="s">
        <v>8</v>
      </c>
      <c r="G37" s="36"/>
      <c r="H37" s="37"/>
      <c r="I37" s="38"/>
    </row>
    <row r="38" spans="1:11" ht="204.75" customHeight="1">
      <c r="A38" s="3" t="s">
        <v>9</v>
      </c>
      <c r="B38" s="36"/>
      <c r="C38" s="37"/>
      <c r="D38" s="37"/>
      <c r="E38" s="38"/>
      <c r="F38" s="3"/>
      <c r="G38" s="39"/>
      <c r="H38" s="40"/>
      <c r="I38" s="41"/>
    </row>
    <row r="39" spans="1:11">
      <c r="H39" s="13"/>
    </row>
    <row r="40" spans="1:11">
      <c r="H40" s="13"/>
    </row>
    <row r="41" spans="1:11">
      <c r="H41" s="13"/>
    </row>
    <row r="42" spans="1:11">
      <c r="H42" s="13"/>
    </row>
  </sheetData>
  <autoFilter ref="A3:I38" xr:uid="{00000000-0009-0000-0000-000000000000}"/>
  <mergeCells count="8">
    <mergeCell ref="B38:E38"/>
    <mergeCell ref="G38:I38"/>
    <mergeCell ref="D2:E2"/>
    <mergeCell ref="A34:D34"/>
    <mergeCell ref="A35:D35"/>
    <mergeCell ref="A36:D36"/>
    <mergeCell ref="B37:E37"/>
    <mergeCell ref="G37:I3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20FA4-190A-4758-87A8-DBF45851B0F8}">
  <sheetPr>
    <pageSetUpPr fitToPage="1"/>
  </sheetPr>
  <dimension ref="A1:K42"/>
  <sheetViews>
    <sheetView topLeftCell="A31" zoomScale="85" zoomScaleNormal="85" workbookViewId="0">
      <selection activeCell="B38" sqref="B38:E38"/>
    </sheetView>
  </sheetViews>
  <sheetFormatPr defaultColWidth="9" defaultRowHeight="15"/>
  <cols>
    <col min="1" max="1" width="14.8984375" style="7" customWidth="1"/>
    <col min="2" max="2" width="27.09765625" style="7" bestFit="1" customWidth="1"/>
    <col min="3" max="3" width="19.199218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/>
    <row r="2" spans="1:11" ht="45.6" customHeight="1" thickBot="1">
      <c r="A2" s="18" t="s">
        <v>0</v>
      </c>
      <c r="B2" s="18" t="s">
        <v>24</v>
      </c>
      <c r="C2" s="18" t="s">
        <v>14</v>
      </c>
      <c r="D2" s="42" t="s">
        <v>25</v>
      </c>
      <c r="E2" s="43"/>
      <c r="F2" s="10" t="s">
        <v>4</v>
      </c>
      <c r="G2" s="14" t="s">
        <v>26</v>
      </c>
      <c r="H2" s="18" t="s">
        <v>5</v>
      </c>
      <c r="I2" s="10">
        <v>30</v>
      </c>
      <c r="J2"/>
      <c r="K2"/>
    </row>
    <row r="3" spans="1:11" ht="30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19</v>
      </c>
      <c r="G3" s="12" t="s">
        <v>16</v>
      </c>
      <c r="H3" s="16" t="s">
        <v>18</v>
      </c>
      <c r="I3" s="17" t="s">
        <v>10</v>
      </c>
      <c r="J3"/>
      <c r="K3"/>
    </row>
    <row r="4" spans="1:11" ht="17.399999999999999">
      <c r="A4" s="21">
        <v>45761</v>
      </c>
      <c r="B4" s="20" t="s">
        <v>20</v>
      </c>
      <c r="C4" s="20" t="s">
        <v>27</v>
      </c>
      <c r="D4" s="2">
        <v>1</v>
      </c>
      <c r="E4" s="11">
        <v>13.07</v>
      </c>
      <c r="F4" s="23">
        <v>3.3</v>
      </c>
      <c r="G4" s="22">
        <v>22</v>
      </c>
      <c r="H4" s="23">
        <v>3.4</v>
      </c>
      <c r="I4" s="28">
        <f>F4/H4</f>
        <v>0.97058823529411764</v>
      </c>
      <c r="J4"/>
      <c r="K4"/>
    </row>
    <row r="5" spans="1:11" ht="17.399999999999999">
      <c r="A5" s="21">
        <v>45761</v>
      </c>
      <c r="B5" s="20" t="s">
        <v>20</v>
      </c>
      <c r="C5" s="20" t="s">
        <v>27</v>
      </c>
      <c r="D5" s="2">
        <v>2</v>
      </c>
      <c r="E5" s="11">
        <v>13.06</v>
      </c>
      <c r="F5" s="23">
        <v>3.31</v>
      </c>
      <c r="G5" s="22">
        <v>22</v>
      </c>
      <c r="H5" s="23">
        <v>3.4</v>
      </c>
      <c r="I5" s="28">
        <f>F5/H5</f>
        <v>0.97352941176470598</v>
      </c>
      <c r="J5"/>
      <c r="K5"/>
    </row>
    <row r="6" spans="1:11" ht="17.399999999999999">
      <c r="A6" s="21">
        <v>45761</v>
      </c>
      <c r="B6" s="20" t="s">
        <v>20</v>
      </c>
      <c r="C6" s="20" t="s">
        <v>27</v>
      </c>
      <c r="D6" s="2">
        <v>3</v>
      </c>
      <c r="E6" s="11">
        <v>13.05</v>
      </c>
      <c r="F6" s="23">
        <v>3.31</v>
      </c>
      <c r="G6" s="22">
        <v>22</v>
      </c>
      <c r="H6" s="23">
        <v>3.4</v>
      </c>
      <c r="I6" s="28">
        <f t="shared" ref="I6:I24" si="0">F6/H6</f>
        <v>0.97352941176470598</v>
      </c>
      <c r="J6"/>
      <c r="K6"/>
    </row>
    <row r="7" spans="1:11" ht="17.399999999999999">
      <c r="A7" s="21">
        <v>45761</v>
      </c>
      <c r="B7" s="20" t="s">
        <v>20</v>
      </c>
      <c r="C7" s="20" t="s">
        <v>27</v>
      </c>
      <c r="D7" s="2">
        <v>4</v>
      </c>
      <c r="E7" s="11">
        <v>13.07</v>
      </c>
      <c r="F7" s="23">
        <v>3.27</v>
      </c>
      <c r="G7" s="22">
        <v>22</v>
      </c>
      <c r="H7" s="23">
        <v>3.4</v>
      </c>
      <c r="I7" s="28">
        <f t="shared" si="0"/>
        <v>0.96176470588235297</v>
      </c>
      <c r="J7"/>
      <c r="K7"/>
    </row>
    <row r="8" spans="1:11" ht="17.399999999999999">
      <c r="A8" s="21">
        <v>45761</v>
      </c>
      <c r="B8" s="20" t="s">
        <v>20</v>
      </c>
      <c r="C8" s="20" t="s">
        <v>27</v>
      </c>
      <c r="D8" s="2">
        <v>5</v>
      </c>
      <c r="E8" s="11">
        <v>13.06</v>
      </c>
      <c r="F8" s="23">
        <v>3.27</v>
      </c>
      <c r="G8" s="22">
        <v>22</v>
      </c>
      <c r="H8" s="23">
        <v>3.4</v>
      </c>
      <c r="I8" s="28">
        <f t="shared" si="0"/>
        <v>0.96176470588235297</v>
      </c>
      <c r="J8"/>
      <c r="K8"/>
    </row>
    <row r="9" spans="1:11" ht="17.399999999999999">
      <c r="A9" s="21">
        <v>45761</v>
      </c>
      <c r="B9" s="20" t="s">
        <v>20</v>
      </c>
      <c r="C9" s="20" t="s">
        <v>27</v>
      </c>
      <c r="D9" s="2">
        <v>6</v>
      </c>
      <c r="E9" s="11">
        <v>13.05</v>
      </c>
      <c r="F9" s="23">
        <v>3.3</v>
      </c>
      <c r="G9" s="22">
        <v>22</v>
      </c>
      <c r="H9" s="23">
        <v>3.4</v>
      </c>
      <c r="I9" s="28">
        <f t="shared" si="0"/>
        <v>0.97058823529411764</v>
      </c>
      <c r="J9"/>
      <c r="K9"/>
    </row>
    <row r="10" spans="1:11" ht="17.399999999999999">
      <c r="A10" s="53">
        <v>45761</v>
      </c>
      <c r="B10" s="54" t="s">
        <v>20</v>
      </c>
      <c r="C10" s="20" t="s">
        <v>27</v>
      </c>
      <c r="D10" s="55">
        <v>7</v>
      </c>
      <c r="E10" s="50">
        <v>13.07</v>
      </c>
      <c r="F10" s="51">
        <v>3.31</v>
      </c>
      <c r="G10" s="52">
        <v>22</v>
      </c>
      <c r="H10" s="23">
        <v>3.4</v>
      </c>
      <c r="I10" s="19">
        <f t="shared" si="0"/>
        <v>0.97352941176470598</v>
      </c>
      <c r="J10"/>
      <c r="K10"/>
    </row>
    <row r="11" spans="1:11" ht="17.399999999999999">
      <c r="A11" s="21">
        <v>45761</v>
      </c>
      <c r="B11" s="20" t="s">
        <v>20</v>
      </c>
      <c r="C11" s="20" t="s">
        <v>27</v>
      </c>
      <c r="D11" s="2">
        <v>8</v>
      </c>
      <c r="E11" s="11">
        <v>13.06</v>
      </c>
      <c r="F11" s="23">
        <v>3.27</v>
      </c>
      <c r="G11" s="22">
        <v>22</v>
      </c>
      <c r="H11" s="23">
        <v>3.4</v>
      </c>
      <c r="I11" s="28">
        <f t="shared" si="0"/>
        <v>0.96176470588235297</v>
      </c>
      <c r="J11"/>
      <c r="K11"/>
    </row>
    <row r="12" spans="1:11" ht="17.399999999999999">
      <c r="A12" s="21">
        <v>45761</v>
      </c>
      <c r="B12" s="20" t="s">
        <v>20</v>
      </c>
      <c r="C12" s="20" t="s">
        <v>27</v>
      </c>
      <c r="D12" s="2">
        <v>9</v>
      </c>
      <c r="E12" s="11">
        <v>13.06</v>
      </c>
      <c r="F12" s="23">
        <v>3.3</v>
      </c>
      <c r="G12" s="22">
        <v>22</v>
      </c>
      <c r="H12" s="23">
        <v>3.4</v>
      </c>
      <c r="I12" s="28">
        <f t="shared" si="0"/>
        <v>0.97058823529411764</v>
      </c>
      <c r="J12"/>
      <c r="K12"/>
    </row>
    <row r="13" spans="1:11" ht="17.399999999999999">
      <c r="A13" s="21">
        <v>45761</v>
      </c>
      <c r="B13" s="20" t="s">
        <v>20</v>
      </c>
      <c r="C13" s="20" t="s">
        <v>27</v>
      </c>
      <c r="D13" s="2">
        <v>10</v>
      </c>
      <c r="E13" s="11">
        <v>13.03</v>
      </c>
      <c r="F13" s="23">
        <v>3.29</v>
      </c>
      <c r="G13" s="22">
        <v>22</v>
      </c>
      <c r="H13" s="23">
        <v>3.4</v>
      </c>
      <c r="I13" s="28">
        <f t="shared" si="0"/>
        <v>0.96764705882352942</v>
      </c>
      <c r="J13"/>
      <c r="K13"/>
    </row>
    <row r="14" spans="1:11" ht="17.399999999999999">
      <c r="A14" s="21">
        <v>45761</v>
      </c>
      <c r="B14" s="20" t="s">
        <v>20</v>
      </c>
      <c r="C14" s="20" t="s">
        <v>27</v>
      </c>
      <c r="D14" s="2">
        <v>11</v>
      </c>
      <c r="E14" s="11">
        <v>13.02</v>
      </c>
      <c r="F14" s="23">
        <v>3.31</v>
      </c>
      <c r="G14" s="22">
        <v>22</v>
      </c>
      <c r="H14" s="23">
        <v>3.4</v>
      </c>
      <c r="I14" s="28">
        <f t="shared" si="0"/>
        <v>0.97352941176470598</v>
      </c>
      <c r="J14"/>
      <c r="K14"/>
    </row>
    <row r="15" spans="1:11" ht="17.399999999999999">
      <c r="A15" s="21">
        <v>45761</v>
      </c>
      <c r="B15" s="20" t="s">
        <v>20</v>
      </c>
      <c r="C15" s="20" t="s">
        <v>27</v>
      </c>
      <c r="D15" s="2">
        <v>12</v>
      </c>
      <c r="E15" s="11">
        <v>13.03</v>
      </c>
      <c r="F15" s="23">
        <v>3.36</v>
      </c>
      <c r="G15" s="22">
        <v>22</v>
      </c>
      <c r="H15" s="23">
        <v>3.4</v>
      </c>
      <c r="I15" s="28">
        <f t="shared" si="0"/>
        <v>0.9882352941176471</v>
      </c>
      <c r="J15"/>
      <c r="K15"/>
    </row>
    <row r="16" spans="1:11" ht="17.399999999999999">
      <c r="A16" s="21">
        <v>45761</v>
      </c>
      <c r="B16" s="20" t="s">
        <v>20</v>
      </c>
      <c r="C16" s="20" t="s">
        <v>27</v>
      </c>
      <c r="D16" s="2">
        <v>13</v>
      </c>
      <c r="E16" s="11">
        <v>13.05</v>
      </c>
      <c r="F16" s="23">
        <v>3.34</v>
      </c>
      <c r="G16" s="22">
        <v>22</v>
      </c>
      <c r="H16" s="23">
        <v>3.4</v>
      </c>
      <c r="I16" s="28">
        <f t="shared" si="0"/>
        <v>0.98235294117647054</v>
      </c>
      <c r="J16"/>
      <c r="K16"/>
    </row>
    <row r="17" spans="1:11" ht="17.399999999999999">
      <c r="A17" s="21">
        <v>45761</v>
      </c>
      <c r="B17" s="20" t="s">
        <v>20</v>
      </c>
      <c r="C17" s="20" t="s">
        <v>27</v>
      </c>
      <c r="D17" s="2">
        <v>14</v>
      </c>
      <c r="E17" s="11">
        <v>13.05</v>
      </c>
      <c r="F17" s="23">
        <v>3.27</v>
      </c>
      <c r="G17" s="22">
        <v>22</v>
      </c>
      <c r="H17" s="23">
        <v>3.4</v>
      </c>
      <c r="I17" s="28">
        <f t="shared" si="0"/>
        <v>0.96176470588235297</v>
      </c>
      <c r="J17"/>
      <c r="K17"/>
    </row>
    <row r="18" spans="1:11" ht="17.399999999999999">
      <c r="A18" s="21">
        <v>45761</v>
      </c>
      <c r="B18" s="20" t="s">
        <v>20</v>
      </c>
      <c r="C18" s="20" t="s">
        <v>27</v>
      </c>
      <c r="D18" s="2">
        <v>15</v>
      </c>
      <c r="E18" s="11">
        <v>13.06</v>
      </c>
      <c r="F18" s="23">
        <v>3.27</v>
      </c>
      <c r="G18" s="22">
        <v>22</v>
      </c>
      <c r="H18" s="23">
        <v>3.4</v>
      </c>
      <c r="I18" s="28">
        <f t="shared" si="0"/>
        <v>0.96176470588235297</v>
      </c>
      <c r="J18"/>
      <c r="K18"/>
    </row>
    <row r="19" spans="1:11" ht="17.399999999999999">
      <c r="A19" s="21">
        <v>45761</v>
      </c>
      <c r="B19" s="20" t="s">
        <v>20</v>
      </c>
      <c r="C19" s="20" t="s">
        <v>27</v>
      </c>
      <c r="D19" s="2">
        <v>16</v>
      </c>
      <c r="E19" s="11">
        <v>13.05</v>
      </c>
      <c r="F19" s="23">
        <v>3.27</v>
      </c>
      <c r="G19" s="22">
        <v>22</v>
      </c>
      <c r="H19" s="23">
        <v>3.4</v>
      </c>
      <c r="I19" s="28">
        <f t="shared" si="0"/>
        <v>0.96176470588235297</v>
      </c>
      <c r="J19"/>
      <c r="K19"/>
    </row>
    <row r="20" spans="1:11" ht="17.399999999999999">
      <c r="A20" s="21">
        <v>45761</v>
      </c>
      <c r="B20" s="20" t="s">
        <v>20</v>
      </c>
      <c r="C20" s="20" t="s">
        <v>27</v>
      </c>
      <c r="D20" s="2">
        <v>17</v>
      </c>
      <c r="E20" s="50">
        <v>13.06</v>
      </c>
      <c r="F20" s="51">
        <v>3.28</v>
      </c>
      <c r="G20" s="52">
        <v>22</v>
      </c>
      <c r="H20" s="23">
        <v>3.4</v>
      </c>
      <c r="I20" s="19">
        <f t="shared" si="0"/>
        <v>0.96470588235294119</v>
      </c>
      <c r="J20"/>
      <c r="K20"/>
    </row>
    <row r="21" spans="1:11" ht="17.399999999999999">
      <c r="A21" s="21">
        <v>45761</v>
      </c>
      <c r="B21" s="20" t="s">
        <v>20</v>
      </c>
      <c r="C21" s="20" t="s">
        <v>27</v>
      </c>
      <c r="D21" s="2">
        <v>18</v>
      </c>
      <c r="E21" s="50">
        <v>13.04</v>
      </c>
      <c r="F21" s="51">
        <v>3.38</v>
      </c>
      <c r="G21" s="52">
        <v>22</v>
      </c>
      <c r="H21" s="23">
        <v>3.4</v>
      </c>
      <c r="I21" s="19">
        <f t="shared" si="0"/>
        <v>0.99411764705882355</v>
      </c>
      <c r="J21"/>
      <c r="K21"/>
    </row>
    <row r="22" spans="1:11" ht="17.399999999999999">
      <c r="A22" s="21">
        <v>45761</v>
      </c>
      <c r="B22" s="20" t="s">
        <v>20</v>
      </c>
      <c r="C22" s="20" t="s">
        <v>27</v>
      </c>
      <c r="D22" s="2">
        <v>19</v>
      </c>
      <c r="E22" s="50">
        <v>13.07</v>
      </c>
      <c r="F22" s="51">
        <v>3.27</v>
      </c>
      <c r="G22" s="52">
        <v>22</v>
      </c>
      <c r="H22" s="23">
        <v>3.4</v>
      </c>
      <c r="I22" s="19">
        <f t="shared" si="0"/>
        <v>0.96176470588235297</v>
      </c>
      <c r="J22"/>
      <c r="K22"/>
    </row>
    <row r="23" spans="1:11" ht="17.399999999999999">
      <c r="A23" s="21">
        <v>45761</v>
      </c>
      <c r="B23" s="20" t="s">
        <v>20</v>
      </c>
      <c r="C23" s="20" t="s">
        <v>27</v>
      </c>
      <c r="D23" s="2">
        <v>20</v>
      </c>
      <c r="E23" s="50">
        <v>13.07</v>
      </c>
      <c r="F23" s="51">
        <v>3.27</v>
      </c>
      <c r="G23" s="52">
        <v>22</v>
      </c>
      <c r="H23" s="23">
        <v>3.4</v>
      </c>
      <c r="I23" s="19">
        <f t="shared" si="0"/>
        <v>0.96176470588235297</v>
      </c>
      <c r="J23"/>
      <c r="K23"/>
    </row>
    <row r="24" spans="1:11" ht="17.399999999999999">
      <c r="A24" s="21">
        <v>45761</v>
      </c>
      <c r="B24" s="20" t="s">
        <v>20</v>
      </c>
      <c r="C24" s="20" t="s">
        <v>27</v>
      </c>
      <c r="D24" s="2">
        <v>21</v>
      </c>
      <c r="E24" s="50">
        <v>13.06</v>
      </c>
      <c r="F24" s="51">
        <v>3.27</v>
      </c>
      <c r="G24" s="52">
        <v>22</v>
      </c>
      <c r="H24" s="23">
        <v>3.4</v>
      </c>
      <c r="I24" s="19">
        <f t="shared" si="0"/>
        <v>0.96176470588235297</v>
      </c>
      <c r="J24"/>
      <c r="K24"/>
    </row>
    <row r="25" spans="1:11" ht="17.399999999999999">
      <c r="A25" s="21">
        <v>45761</v>
      </c>
      <c r="B25" s="20" t="s">
        <v>20</v>
      </c>
      <c r="C25" s="20" t="s">
        <v>27</v>
      </c>
      <c r="D25" s="2">
        <v>22</v>
      </c>
      <c r="E25" s="25">
        <v>13.06</v>
      </c>
      <c r="F25" s="27">
        <v>3.26</v>
      </c>
      <c r="G25" s="52">
        <v>22</v>
      </c>
      <c r="H25" s="23">
        <v>3.4</v>
      </c>
      <c r="I25" s="19">
        <f>F25/H25</f>
        <v>0.95882352941176463</v>
      </c>
      <c r="J25"/>
      <c r="K25"/>
    </row>
    <row r="26" spans="1:11" ht="17.399999999999999">
      <c r="A26" s="21">
        <v>45761</v>
      </c>
      <c r="B26" s="20" t="s">
        <v>20</v>
      </c>
      <c r="C26" s="20" t="s">
        <v>27</v>
      </c>
      <c r="D26" s="2">
        <v>23</v>
      </c>
      <c r="E26" s="25">
        <v>13.07</v>
      </c>
      <c r="F26" s="27">
        <v>3.27</v>
      </c>
      <c r="G26" s="52">
        <v>22</v>
      </c>
      <c r="H26" s="23">
        <v>3.4</v>
      </c>
      <c r="I26" s="19">
        <f t="shared" ref="I26:I33" si="1">F26/H26</f>
        <v>0.96176470588235297</v>
      </c>
      <c r="J26"/>
      <c r="K26"/>
    </row>
    <row r="27" spans="1:11" ht="17.399999999999999">
      <c r="A27" s="21">
        <v>45761</v>
      </c>
      <c r="B27" s="20" t="s">
        <v>20</v>
      </c>
      <c r="C27" s="20" t="s">
        <v>27</v>
      </c>
      <c r="D27" s="2">
        <v>24</v>
      </c>
      <c r="E27" s="25">
        <v>13.06</v>
      </c>
      <c r="F27" s="27">
        <v>3.27</v>
      </c>
      <c r="G27" s="52">
        <v>22</v>
      </c>
      <c r="H27" s="23">
        <v>3.4</v>
      </c>
      <c r="I27" s="19">
        <f t="shared" si="1"/>
        <v>0.96176470588235297</v>
      </c>
      <c r="J27"/>
      <c r="K27"/>
    </row>
    <row r="28" spans="1:11" ht="17.399999999999999">
      <c r="A28" s="21">
        <v>45761</v>
      </c>
      <c r="B28" s="20" t="s">
        <v>20</v>
      </c>
      <c r="C28" s="20" t="s">
        <v>27</v>
      </c>
      <c r="D28" s="2">
        <v>25</v>
      </c>
      <c r="E28" s="25">
        <v>13.08</v>
      </c>
      <c r="F28" s="27">
        <v>3.28</v>
      </c>
      <c r="G28" s="52">
        <v>22</v>
      </c>
      <c r="H28" s="23">
        <v>3.4</v>
      </c>
      <c r="I28" s="19">
        <f t="shared" si="1"/>
        <v>0.96470588235294119</v>
      </c>
      <c r="J28"/>
      <c r="K28"/>
    </row>
    <row r="29" spans="1:11" ht="17.399999999999999">
      <c r="A29" s="21">
        <v>45761</v>
      </c>
      <c r="B29" s="20" t="s">
        <v>20</v>
      </c>
      <c r="C29" s="20" t="s">
        <v>27</v>
      </c>
      <c r="D29" s="2">
        <v>26</v>
      </c>
      <c r="E29" s="25">
        <v>13.04</v>
      </c>
      <c r="F29" s="27">
        <v>3.29</v>
      </c>
      <c r="G29" s="52">
        <v>22</v>
      </c>
      <c r="H29" s="23">
        <v>3.4</v>
      </c>
      <c r="I29" s="19">
        <f t="shared" si="1"/>
        <v>0.96764705882352942</v>
      </c>
      <c r="J29"/>
      <c r="K29"/>
    </row>
    <row r="30" spans="1:11" ht="17.399999999999999">
      <c r="A30" s="21">
        <v>45761</v>
      </c>
      <c r="B30" s="20" t="s">
        <v>20</v>
      </c>
      <c r="C30" s="20" t="s">
        <v>27</v>
      </c>
      <c r="D30" s="2">
        <v>27</v>
      </c>
      <c r="E30" s="24">
        <v>13.08</v>
      </c>
      <c r="F30" s="26">
        <v>3.24</v>
      </c>
      <c r="G30" s="22">
        <v>22</v>
      </c>
      <c r="H30" s="23">
        <v>3.4</v>
      </c>
      <c r="I30" s="19">
        <f t="shared" si="1"/>
        <v>0.95294117647058829</v>
      </c>
      <c r="J30"/>
      <c r="K30"/>
    </row>
    <row r="31" spans="1:11" ht="17.399999999999999">
      <c r="A31" s="21">
        <v>45761</v>
      </c>
      <c r="B31" s="20" t="s">
        <v>20</v>
      </c>
      <c r="C31" s="20" t="s">
        <v>27</v>
      </c>
      <c r="D31" s="2">
        <v>28</v>
      </c>
      <c r="E31" s="24">
        <v>13.08</v>
      </c>
      <c r="F31" s="26">
        <v>3.26</v>
      </c>
      <c r="G31" s="22">
        <v>22</v>
      </c>
      <c r="H31" s="23">
        <v>3.4</v>
      </c>
      <c r="I31" s="19">
        <f t="shared" si="1"/>
        <v>0.95882352941176463</v>
      </c>
      <c r="J31"/>
      <c r="K31"/>
    </row>
    <row r="32" spans="1:11" ht="17.399999999999999">
      <c r="A32" s="21">
        <v>45761</v>
      </c>
      <c r="B32" s="20" t="s">
        <v>20</v>
      </c>
      <c r="C32" s="20" t="s">
        <v>27</v>
      </c>
      <c r="D32" s="2">
        <v>29</v>
      </c>
      <c r="E32" s="24">
        <v>13.08</v>
      </c>
      <c r="F32" s="26">
        <v>3.28</v>
      </c>
      <c r="G32" s="22">
        <v>22</v>
      </c>
      <c r="H32" s="23">
        <v>3.4</v>
      </c>
      <c r="I32" s="19">
        <f t="shared" si="1"/>
        <v>0.96470588235294119</v>
      </c>
      <c r="J32"/>
      <c r="K32"/>
    </row>
    <row r="33" spans="1:11" ht="17.399999999999999">
      <c r="A33" s="21">
        <v>45761</v>
      </c>
      <c r="B33" s="20" t="s">
        <v>20</v>
      </c>
      <c r="C33" s="20" t="s">
        <v>27</v>
      </c>
      <c r="D33" s="2">
        <v>30</v>
      </c>
      <c r="E33" s="25">
        <v>13.07</v>
      </c>
      <c r="F33" s="27">
        <v>3.27</v>
      </c>
      <c r="G33" s="22">
        <v>22</v>
      </c>
      <c r="H33" s="23">
        <v>3.4</v>
      </c>
      <c r="I33" s="19">
        <f t="shared" si="1"/>
        <v>0.96176470588235297</v>
      </c>
      <c r="J33"/>
      <c r="K33"/>
    </row>
    <row r="34" spans="1:11">
      <c r="A34" s="44" t="s">
        <v>11</v>
      </c>
      <c r="B34" s="45"/>
      <c r="C34" s="45"/>
      <c r="D34" s="46"/>
      <c r="E34" s="4">
        <f>AVERAGE(E4:E33)</f>
        <v>13.058666666666666</v>
      </c>
      <c r="F34" s="4">
        <v>2.1800000000000002</v>
      </c>
      <c r="G34" s="6"/>
      <c r="H34" s="6"/>
      <c r="I34" s="15">
        <f>AVERAGE(I4:I33)</f>
        <v>0.96705882352941142</v>
      </c>
    </row>
    <row r="35" spans="1:11">
      <c r="A35" s="44" t="s">
        <v>12</v>
      </c>
      <c r="B35" s="45"/>
      <c r="C35" s="45"/>
      <c r="D35" s="46"/>
      <c r="E35" s="4">
        <f>MAX(E4:E33)</f>
        <v>13.08</v>
      </c>
      <c r="F35" s="4">
        <f>MAX(F4:F33)</f>
        <v>3.38</v>
      </c>
      <c r="G35" s="5"/>
      <c r="H35" s="6"/>
      <c r="I35" s="15">
        <f>MAX(I4:I33)</f>
        <v>0.99411764705882355</v>
      </c>
    </row>
    <row r="36" spans="1:11">
      <c r="A36" s="44" t="s">
        <v>13</v>
      </c>
      <c r="B36" s="45"/>
      <c r="C36" s="45"/>
      <c r="D36" s="46"/>
      <c r="E36" s="4">
        <f>MIN(E4:E33)</f>
        <v>13.02</v>
      </c>
      <c r="F36" s="4">
        <f>MIN(F4:F33)</f>
        <v>3.24</v>
      </c>
      <c r="G36" s="5"/>
      <c r="H36" s="6"/>
      <c r="I36" s="15">
        <f>MIN(I4:I33)</f>
        <v>0.95294117647058829</v>
      </c>
    </row>
    <row r="37" spans="1:11" ht="141" customHeight="1">
      <c r="A37" s="1" t="s">
        <v>7</v>
      </c>
      <c r="B37" s="47" t="s">
        <v>35</v>
      </c>
      <c r="C37" s="48"/>
      <c r="D37" s="48"/>
      <c r="E37" s="49"/>
      <c r="F37" s="3" t="s">
        <v>8</v>
      </c>
      <c r="G37" s="36"/>
      <c r="H37" s="37"/>
      <c r="I37" s="38"/>
    </row>
    <row r="38" spans="1:11" ht="204.75" customHeight="1">
      <c r="A38" s="3" t="s">
        <v>9</v>
      </c>
      <c r="B38" s="36"/>
      <c r="C38" s="37"/>
      <c r="D38" s="37"/>
      <c r="E38" s="38"/>
      <c r="F38" s="3"/>
      <c r="G38" s="39"/>
      <c r="H38" s="40"/>
      <c r="I38" s="41"/>
    </row>
    <row r="39" spans="1:11">
      <c r="H39" s="13"/>
    </row>
    <row r="40" spans="1:11">
      <c r="H40" s="13"/>
    </row>
    <row r="41" spans="1:11">
      <c r="H41" s="13"/>
    </row>
    <row r="42" spans="1:11">
      <c r="H42" s="13"/>
    </row>
  </sheetData>
  <autoFilter ref="A3:I38" xr:uid="{00000000-0009-0000-0000-000000000000}"/>
  <mergeCells count="8">
    <mergeCell ref="B38:E38"/>
    <mergeCell ref="G38:I38"/>
    <mergeCell ref="D2:E2"/>
    <mergeCell ref="A34:D34"/>
    <mergeCell ref="A35:D35"/>
    <mergeCell ref="A36:D36"/>
    <mergeCell ref="B37:E37"/>
    <mergeCell ref="G37:I3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CE6A2-37EA-4D0F-82AF-2C31300A7078}">
  <sheetPr>
    <pageSetUpPr fitToPage="1"/>
  </sheetPr>
  <dimension ref="A1:K14"/>
  <sheetViews>
    <sheetView topLeftCell="A7" zoomScale="85" zoomScaleNormal="85" workbookViewId="0">
      <selection activeCell="B10" sqref="B10:E10"/>
    </sheetView>
  </sheetViews>
  <sheetFormatPr defaultColWidth="9" defaultRowHeight="15"/>
  <cols>
    <col min="1" max="1" width="14.8984375" style="7" customWidth="1"/>
    <col min="2" max="2" width="27.09765625" style="7" bestFit="1" customWidth="1"/>
    <col min="3" max="3" width="19.199218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/>
    <row r="2" spans="1:11" ht="45.6" customHeight="1" thickBot="1">
      <c r="A2" s="18" t="s">
        <v>0</v>
      </c>
      <c r="B2" s="18" t="s">
        <v>30</v>
      </c>
      <c r="C2" s="18" t="s">
        <v>14</v>
      </c>
      <c r="D2" s="42" t="s">
        <v>25</v>
      </c>
      <c r="E2" s="43"/>
      <c r="F2" s="10" t="s">
        <v>4</v>
      </c>
      <c r="G2" s="14" t="s">
        <v>26</v>
      </c>
      <c r="H2" s="18" t="s">
        <v>5</v>
      </c>
      <c r="I2" s="10">
        <v>2</v>
      </c>
      <c r="J2"/>
      <c r="K2"/>
    </row>
    <row r="3" spans="1:11" ht="30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19</v>
      </c>
      <c r="G3" s="12" t="s">
        <v>16</v>
      </c>
      <c r="H3" s="16" t="s">
        <v>18</v>
      </c>
      <c r="I3" s="17" t="s">
        <v>10</v>
      </c>
      <c r="J3"/>
      <c r="K3"/>
    </row>
    <row r="4" spans="1:11" ht="17.399999999999999">
      <c r="A4" s="21">
        <v>45761</v>
      </c>
      <c r="B4" s="20" t="s">
        <v>20</v>
      </c>
      <c r="C4" s="20" t="s">
        <v>31</v>
      </c>
      <c r="D4" s="2">
        <v>1</v>
      </c>
      <c r="E4" s="11">
        <v>13.26</v>
      </c>
      <c r="F4" s="23">
        <v>2.76</v>
      </c>
      <c r="G4" s="22">
        <v>15</v>
      </c>
      <c r="H4" s="23">
        <v>2.8</v>
      </c>
      <c r="I4" s="28">
        <f>F4/H4</f>
        <v>0.98571428571428565</v>
      </c>
      <c r="J4"/>
      <c r="K4"/>
    </row>
    <row r="5" spans="1:11" ht="17.399999999999999">
      <c r="A5" s="21">
        <v>45761</v>
      </c>
      <c r="B5" s="20" t="s">
        <v>20</v>
      </c>
      <c r="C5" s="20" t="s">
        <v>31</v>
      </c>
      <c r="D5" s="2">
        <v>2</v>
      </c>
      <c r="E5" s="11">
        <v>13.28</v>
      </c>
      <c r="F5" s="23">
        <v>2.74</v>
      </c>
      <c r="G5" s="22">
        <v>15</v>
      </c>
      <c r="H5" s="23">
        <v>2.8</v>
      </c>
      <c r="I5" s="28">
        <f>F5/H5</f>
        <v>0.97857142857142876</v>
      </c>
      <c r="J5"/>
      <c r="K5"/>
    </row>
    <row r="6" spans="1:11">
      <c r="A6" s="44" t="s">
        <v>11</v>
      </c>
      <c r="B6" s="45"/>
      <c r="C6" s="45"/>
      <c r="D6" s="46"/>
      <c r="E6" s="4">
        <f>AVERAGE(E4:E5)</f>
        <v>13.27</v>
      </c>
      <c r="F6" s="4">
        <f>AVERAGE(F4:F5)</f>
        <v>2.75</v>
      </c>
      <c r="G6" s="6"/>
      <c r="H6" s="6"/>
      <c r="I6" s="15">
        <f>AVERAGE(I4:I5)</f>
        <v>0.98214285714285721</v>
      </c>
    </row>
    <row r="7" spans="1:11">
      <c r="A7" s="44" t="s">
        <v>12</v>
      </c>
      <c r="B7" s="45"/>
      <c r="C7" s="45"/>
      <c r="D7" s="46"/>
      <c r="E7" s="4">
        <f>MAX(E4:E5)</f>
        <v>13.28</v>
      </c>
      <c r="F7" s="4">
        <f>MAX(F4:F5)</f>
        <v>2.76</v>
      </c>
      <c r="G7" s="5"/>
      <c r="H7" s="6"/>
      <c r="I7" s="15">
        <f>MAX(I4:I5)</f>
        <v>0.98571428571428565</v>
      </c>
    </row>
    <row r="8" spans="1:11">
      <c r="A8" s="44" t="s">
        <v>13</v>
      </c>
      <c r="B8" s="45"/>
      <c r="C8" s="45"/>
      <c r="D8" s="46"/>
      <c r="E8" s="4">
        <f>MIN(E4:E5)</f>
        <v>13.26</v>
      </c>
      <c r="F8" s="4">
        <f>MIN(F4:F5)</f>
        <v>2.74</v>
      </c>
      <c r="G8" s="5"/>
      <c r="H8" s="6"/>
      <c r="I8" s="15">
        <f>MIN(I4:I5)</f>
        <v>0.97857142857142876</v>
      </c>
    </row>
    <row r="9" spans="1:11" ht="141" customHeight="1">
      <c r="A9" s="1" t="s">
        <v>7</v>
      </c>
      <c r="B9" s="47" t="s">
        <v>37</v>
      </c>
      <c r="C9" s="48"/>
      <c r="D9" s="48"/>
      <c r="E9" s="49"/>
      <c r="F9" s="3" t="s">
        <v>8</v>
      </c>
      <c r="G9" s="36"/>
      <c r="H9" s="37"/>
      <c r="I9" s="38"/>
    </row>
    <row r="10" spans="1:11" ht="204.75" customHeight="1">
      <c r="A10" s="3" t="s">
        <v>9</v>
      </c>
      <c r="B10" s="36"/>
      <c r="C10" s="37"/>
      <c r="D10" s="37"/>
      <c r="E10" s="38"/>
      <c r="F10" s="3"/>
      <c r="G10" s="39"/>
      <c r="H10" s="40"/>
      <c r="I10" s="41"/>
    </row>
    <row r="11" spans="1:11">
      <c r="H11" s="13"/>
    </row>
    <row r="12" spans="1:11">
      <c r="H12" s="13"/>
    </row>
    <row r="13" spans="1:11">
      <c r="H13" s="13"/>
    </row>
    <row r="14" spans="1:11">
      <c r="H14" s="13"/>
    </row>
  </sheetData>
  <autoFilter ref="A3:I10" xr:uid="{00000000-0009-0000-0000-000000000000}"/>
  <mergeCells count="8">
    <mergeCell ref="B10:E10"/>
    <mergeCell ref="G10:I10"/>
    <mergeCell ref="D2:E2"/>
    <mergeCell ref="A6:D6"/>
    <mergeCell ref="A7:D7"/>
    <mergeCell ref="A8:D8"/>
    <mergeCell ref="B9:E9"/>
    <mergeCell ref="G9:I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전산용 UPS1</vt:lpstr>
      <vt:lpstr>전산용 UPS2-1</vt:lpstr>
      <vt:lpstr>전산용 UPS2-2</vt:lpstr>
      <vt:lpstr>설비용UPS</vt:lpstr>
      <vt:lpstr>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2025-04-14T06:52:48Z</dcterms:modified>
  <cp:contentStatus/>
</cp:coreProperties>
</file>