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4380" windowWidth="29040" windowHeight="15990" activeTab="1"/>
  </bookViews>
  <sheets>
    <sheet name="모악산송신소-UPS1" sheetId="9" r:id="rId1"/>
    <sheet name="모악산송신소-UPS2" sheetId="10" r:id="rId2"/>
    <sheet name="비상발전기-1" sheetId="11" r:id="rId3"/>
    <sheet name="비상발전기-2" sheetId="12" r:id="rId4"/>
  </sheets>
  <definedNames>
    <definedName name="_xlnm._FilterDatabase" localSheetId="0" hidden="1">'모악산송신소-UPS1'!$A$6:$D$46</definedName>
    <definedName name="_xlnm._FilterDatabase" localSheetId="1" hidden="1">'모악산송신소-UPS2'!$A$6:$D$46</definedName>
    <definedName name="_xlnm._FilterDatabase" localSheetId="2" hidden="1">'비상발전기-1'!$A$6:$D$46</definedName>
    <definedName name="_xlnm._FilterDatabase" localSheetId="3" hidden="1">'비상발전기-2'!$A$6:$D$46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2" l="1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G11" i="12"/>
  <c r="H11" i="12" s="1"/>
  <c r="D11" i="12"/>
  <c r="D10" i="12"/>
  <c r="D9" i="12"/>
  <c r="H8" i="12"/>
  <c r="I8" i="12" s="1"/>
  <c r="G8" i="12"/>
  <c r="D8" i="12"/>
  <c r="H7" i="12"/>
  <c r="I7" i="12" s="1"/>
  <c r="G7" i="12"/>
  <c r="D7" i="12"/>
  <c r="O3" i="12"/>
  <c r="H11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G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G11" i="10"/>
  <c r="H11" i="10" s="1"/>
  <c r="D11" i="10"/>
  <c r="D10" i="10"/>
  <c r="D9" i="10"/>
  <c r="H8" i="10"/>
  <c r="I8" i="10" s="1"/>
  <c r="G8" i="10"/>
  <c r="D8" i="10"/>
  <c r="H7" i="10"/>
  <c r="I7" i="10" s="1"/>
  <c r="G7" i="10"/>
  <c r="D7" i="10"/>
  <c r="O3" i="10"/>
  <c r="H11" i="9"/>
  <c r="G11" i="9" l="1"/>
  <c r="O3" i="9" l="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</calcChain>
</file>

<file path=xl/sharedStrings.xml><?xml version="1.0" encoding="utf-8"?>
<sst xmlns="http://schemas.openxmlformats.org/spreadsheetml/2006/main" count="129" uniqueCount="41">
  <si>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</si>
  <si>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</si>
  <si>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</si>
  <si>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</si>
  <si>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</si>
  <si>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</si>
  <si>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</si>
  <si>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</si>
  <si>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</si>
  <si>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</si>
  <si>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</si>
  <si>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</si>
  <si>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</si>
  <si>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</si>
  <si>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</si>
  <si>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</si>
  <si>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</si>
  <si>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</si>
  <si>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</si>
  <si>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</si>
  <si>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</si>
  <si>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</si>
  <si>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</si>
  <si>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</si>
  <si>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</si>
  <si>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UPS160KVA</t>
    <phoneticPr fontId="2" type="noConversion"/>
  </si>
  <si>
    <t>ESP</t>
    <phoneticPr fontId="2" type="noConversion"/>
  </si>
  <si>
    <t>JTV-모악산송신소 UPS1</t>
    <phoneticPr fontId="2" type="noConversion"/>
  </si>
  <si>
    <t>BS</t>
    <phoneticPr fontId="2" type="noConversion"/>
  </si>
  <si>
    <t>2021.05.11</t>
    <phoneticPr fontId="2" type="noConversion"/>
  </si>
  <si>
    <t>2021.06.25</t>
    <phoneticPr fontId="2" type="noConversion"/>
  </si>
  <si>
    <t>JTV-모악산송신소 UPS2</t>
    <phoneticPr fontId="2" type="noConversion"/>
  </si>
  <si>
    <t>2025.02.04</t>
    <phoneticPr fontId="2" type="noConversion"/>
  </si>
  <si>
    <t>2025.03월</t>
    <phoneticPr fontId="2" type="noConversion"/>
  </si>
  <si>
    <t>ACB전원
사용으로
전압편차발생</t>
    <phoneticPr fontId="2" type="noConversion"/>
  </si>
  <si>
    <t>JTV-모악산송신소 발전기1</t>
    <phoneticPr fontId="2" type="noConversion"/>
  </si>
  <si>
    <t>RP</t>
    <phoneticPr fontId="2" type="noConversion"/>
  </si>
  <si>
    <t>2025.02.14</t>
    <phoneticPr fontId="2" type="noConversion"/>
  </si>
  <si>
    <t>2025.03월설치</t>
    <phoneticPr fontId="2" type="noConversion"/>
  </si>
  <si>
    <t>비상발전기-2</t>
    <phoneticPr fontId="2" type="noConversion"/>
  </si>
  <si>
    <t>비상발전기-1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</si>
</sst>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12" applyNumberFormat="0" applyAlignment="0" applyProtection="0">
      <alignment vertical="center"/>
    </xf>
    <xf numFmtId="0" fontId="13" fillId="9" borderId="13" applyNumberFormat="0" applyAlignment="0" applyProtection="0">
      <alignment vertical="center"/>
    </xf>
    <xf numFmtId="0" fontId="14" fillId="9" borderId="12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10" borderId="1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1" borderId="1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 wrapText="1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169334</xdr:colOff>
      <xdr:row>9</xdr:row>
      <xdr:rowOff>179916</xdr:rowOff>
    </xdr:from>
    <xdr:to>
      <xdr:col>11</xdr:col>
      <xdr:colOff>1108590</xdr:colOff>
      <xdr:row>193</xdr:row>
      <xdr:rowOff>147188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3084" y="1841499"/>
          <a:ext cx="4368256" cy="71639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A29" sqref="A29:D3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45756</v>
      </c>
      <c r="B3" s="7" t="s">
        <v>27</v>
      </c>
      <c r="C3" s="7" t="s">
        <v>25</v>
      </c>
      <c r="D3" s="7" t="s">
        <v>28</v>
      </c>
      <c r="E3" s="8" t="s">
        <v>26</v>
      </c>
      <c r="F3" s="9">
        <v>200</v>
      </c>
      <c r="G3" s="32" t="s">
        <v>29</v>
      </c>
      <c r="H3" s="32" t="s">
        <v>30</v>
      </c>
      <c r="I3" s="8">
        <v>2.2999999999999998</v>
      </c>
      <c r="J3" s="9">
        <v>30</v>
      </c>
      <c r="K3" s="10">
        <v>21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13.25</v>
      </c>
      <c r="C7" s="22">
        <v>2.3210000000000002</v>
      </c>
      <c r="D7" s="23">
        <f t="shared" ref="D7:D70" si="0">C7/$I$3</f>
        <v>1.0091304347826089</v>
      </c>
      <c r="E7" s="2"/>
      <c r="F7" s="24" t="s">
        <v>20</v>
      </c>
      <c r="G7" s="25">
        <f>MAX(B7:B114)</f>
        <v>13.42</v>
      </c>
      <c r="H7" s="25">
        <f>MAX(C7:C114)</f>
        <v>2.7469999999999999</v>
      </c>
      <c r="I7" s="35">
        <f>H7/$I$3</f>
        <v>1.1943478260869567</v>
      </c>
      <c r="J7"/>
      <c r="K7"/>
    </row>
    <row r="8" spans="1:15" x14ac:dyDescent="0.3">
      <c r="A8" s="21">
        <v>2</v>
      </c>
      <c r="B8" s="22">
        <v>13.32</v>
      </c>
      <c r="C8" s="22">
        <v>2.577</v>
      </c>
      <c r="D8" s="23">
        <f t="shared" si="0"/>
        <v>1.1204347826086958</v>
      </c>
      <c r="E8" s="2"/>
      <c r="F8" s="24" t="s">
        <v>21</v>
      </c>
      <c r="G8" s="25">
        <f>MIN(B7:B114)</f>
        <v>13.24</v>
      </c>
      <c r="H8" s="25">
        <f>MIN(C7:C114)</f>
        <v>2.31</v>
      </c>
      <c r="I8" s="35">
        <f>H8/$I$3</f>
        <v>1.0043478260869567</v>
      </c>
      <c r="J8"/>
      <c r="K8"/>
    </row>
    <row r="9" spans="1:15" x14ac:dyDescent="0.3">
      <c r="A9" s="21">
        <v>3</v>
      </c>
      <c r="B9" s="22">
        <v>13.34</v>
      </c>
      <c r="C9" s="22">
        <v>2.6150000000000002</v>
      </c>
      <c r="D9" s="23">
        <f t="shared" si="0"/>
        <v>1.1369565217391306</v>
      </c>
      <c r="E9" s="2"/>
      <c r="J9"/>
      <c r="K9"/>
    </row>
    <row r="10" spans="1:15" x14ac:dyDescent="0.3">
      <c r="A10" s="21">
        <v>4</v>
      </c>
      <c r="B10" s="22">
        <v>13.34</v>
      </c>
      <c r="C10" s="22">
        <v>2.5910000000000002</v>
      </c>
      <c r="D10" s="23">
        <f t="shared" si="0"/>
        <v>1.126521739130435</v>
      </c>
      <c r="E10" s="2"/>
      <c r="J10"/>
      <c r="K10"/>
    </row>
    <row r="11" spans="1:15" x14ac:dyDescent="0.3">
      <c r="A11" s="21">
        <v>5</v>
      </c>
      <c r="B11" s="22">
        <v>13.24</v>
      </c>
      <c r="C11" s="22">
        <v>2.31</v>
      </c>
      <c r="D11" s="23">
        <f t="shared" si="0"/>
        <v>1.0043478260869567</v>
      </c>
      <c r="E11" s="2"/>
      <c r="F11" s="24" t="s">
        <v>22</v>
      </c>
      <c r="G11" s="26">
        <f>SUM(B7:B46)</f>
        <v>399.71999999999991</v>
      </c>
      <c r="H11" s="25">
        <f>G11/30</f>
        <v>13.323999999999996</v>
      </c>
      <c r="J11"/>
      <c r="K11"/>
    </row>
    <row r="12" spans="1:15" x14ac:dyDescent="0.3">
      <c r="A12" s="21">
        <v>6</v>
      </c>
      <c r="B12" s="22">
        <v>13.35</v>
      </c>
      <c r="C12" s="22">
        <v>2.6379999999999999</v>
      </c>
      <c r="D12" s="23">
        <f t="shared" si="0"/>
        <v>1.1469565217391304</v>
      </c>
      <c r="E12" s="2"/>
      <c r="J12"/>
      <c r="K12"/>
    </row>
    <row r="13" spans="1:15" x14ac:dyDescent="0.3">
      <c r="A13" s="21">
        <v>7</v>
      </c>
      <c r="B13" s="22">
        <v>13.26</v>
      </c>
      <c r="C13" s="22">
        <v>2.3519999999999999</v>
      </c>
      <c r="D13" s="23">
        <f t="shared" si="0"/>
        <v>1.0226086956521738</v>
      </c>
      <c r="J13"/>
      <c r="K13"/>
    </row>
    <row r="14" spans="1:15" x14ac:dyDescent="0.3">
      <c r="A14" s="21">
        <v>8</v>
      </c>
      <c r="B14" s="22">
        <v>13.38</v>
      </c>
      <c r="C14" s="22">
        <v>2.5539999999999998</v>
      </c>
      <c r="D14" s="23">
        <f t="shared" si="0"/>
        <v>1.1104347826086958</v>
      </c>
      <c r="J14"/>
      <c r="K14"/>
    </row>
    <row r="15" spans="1:15" x14ac:dyDescent="0.3">
      <c r="A15" s="21">
        <v>9</v>
      </c>
      <c r="B15" s="22">
        <v>13.29</v>
      </c>
      <c r="C15" s="22">
        <v>2.31</v>
      </c>
      <c r="D15" s="23">
        <f t="shared" si="0"/>
        <v>1.0043478260869567</v>
      </c>
      <c r="J15"/>
      <c r="K15"/>
    </row>
    <row r="16" spans="1:15" x14ac:dyDescent="0.3">
      <c r="A16" s="21">
        <v>10</v>
      </c>
      <c r="B16" s="25">
        <v>13.41</v>
      </c>
      <c r="C16" s="25">
        <v>2.7189999999999999</v>
      </c>
      <c r="D16" s="23">
        <f t="shared" si="0"/>
        <v>1.1821739130434783</v>
      </c>
      <c r="J16"/>
      <c r="K16"/>
    </row>
    <row r="17" spans="1:11" x14ac:dyDescent="0.3">
      <c r="A17" s="36">
        <v>11</v>
      </c>
      <c r="B17" s="37">
        <v>13.31</v>
      </c>
      <c r="C17" s="37">
        <v>2.5350000000000001</v>
      </c>
      <c r="D17" s="23">
        <f t="shared" si="0"/>
        <v>1.1021739130434784</v>
      </c>
      <c r="J17"/>
      <c r="K17"/>
    </row>
    <row r="18" spans="1:11" x14ac:dyDescent="0.3">
      <c r="A18" s="36">
        <v>12</v>
      </c>
      <c r="B18" s="37">
        <v>13.25</v>
      </c>
      <c r="C18" s="37">
        <v>2.4729999999999999</v>
      </c>
      <c r="D18" s="38">
        <f t="shared" si="0"/>
        <v>1.0752173913043479</v>
      </c>
      <c r="E18" s="39"/>
      <c r="J18"/>
      <c r="K18"/>
    </row>
    <row r="19" spans="1:11" x14ac:dyDescent="0.3">
      <c r="A19" s="36">
        <v>13</v>
      </c>
      <c r="B19" s="37">
        <v>13.39</v>
      </c>
      <c r="C19" s="37">
        <v>2.722</v>
      </c>
      <c r="D19" s="38">
        <f t="shared" si="0"/>
        <v>1.1834782608695653</v>
      </c>
      <c r="E19" s="39"/>
      <c r="J19"/>
      <c r="K19"/>
    </row>
    <row r="20" spans="1:11" x14ac:dyDescent="0.3">
      <c r="A20" s="21">
        <v>14</v>
      </c>
      <c r="B20" s="25">
        <v>13.32</v>
      </c>
      <c r="C20" s="25">
        <v>2.4809999999999999</v>
      </c>
      <c r="D20" s="23">
        <f t="shared" si="0"/>
        <v>1.0786956521739131</v>
      </c>
      <c r="J20"/>
      <c r="K20"/>
    </row>
    <row r="21" spans="1:11" x14ac:dyDescent="0.3">
      <c r="A21" s="21">
        <v>15</v>
      </c>
      <c r="B21" s="25">
        <v>13.42</v>
      </c>
      <c r="C21" s="25">
        <v>2.7469999999999999</v>
      </c>
      <c r="D21" s="23">
        <f t="shared" si="0"/>
        <v>1.1943478260869567</v>
      </c>
      <c r="E21" s="33"/>
      <c r="F21" s="34"/>
      <c r="J21"/>
      <c r="K21"/>
    </row>
    <row r="22" spans="1:11" x14ac:dyDescent="0.3">
      <c r="A22" s="36">
        <v>16</v>
      </c>
      <c r="B22" s="37">
        <v>13.28</v>
      </c>
      <c r="C22" s="37">
        <v>2.3540000000000001</v>
      </c>
      <c r="D22" s="38">
        <f t="shared" si="0"/>
        <v>1.0234782608695654</v>
      </c>
      <c r="E22" s="39"/>
      <c r="J22"/>
      <c r="K22"/>
    </row>
    <row r="23" spans="1:11" x14ac:dyDescent="0.3">
      <c r="A23" s="21">
        <v>17</v>
      </c>
      <c r="B23" s="25">
        <v>13.35</v>
      </c>
      <c r="C23" s="25">
        <v>2.5830000000000002</v>
      </c>
      <c r="D23" s="23">
        <f t="shared" si="0"/>
        <v>1.1230434782608698</v>
      </c>
      <c r="J23"/>
      <c r="K23"/>
    </row>
    <row r="24" spans="1:11" x14ac:dyDescent="0.3">
      <c r="A24" s="21">
        <v>18</v>
      </c>
      <c r="B24" s="25">
        <v>13.31</v>
      </c>
      <c r="C24" s="25">
        <v>2.5529999999999999</v>
      </c>
      <c r="D24" s="23">
        <f t="shared" si="0"/>
        <v>1.1100000000000001</v>
      </c>
      <c r="J24"/>
      <c r="K24"/>
    </row>
    <row r="25" spans="1:11" x14ac:dyDescent="0.3">
      <c r="A25" s="21">
        <v>19</v>
      </c>
      <c r="B25" s="25">
        <v>13.32</v>
      </c>
      <c r="C25" s="25">
        <v>2.552</v>
      </c>
      <c r="D25" s="23">
        <f t="shared" si="0"/>
        <v>1.1095652173913044</v>
      </c>
      <c r="J25"/>
      <c r="K25"/>
    </row>
    <row r="26" spans="1:11" x14ac:dyDescent="0.3">
      <c r="A26" s="21">
        <v>20</v>
      </c>
      <c r="B26" s="25">
        <v>13.34</v>
      </c>
      <c r="C26" s="25">
        <v>2.6179999999999999</v>
      </c>
      <c r="D26" s="23">
        <f t="shared" si="0"/>
        <v>1.1382608695652174</v>
      </c>
      <c r="J26"/>
      <c r="K26"/>
    </row>
    <row r="27" spans="1:11" x14ac:dyDescent="0.3">
      <c r="A27" s="21">
        <v>21</v>
      </c>
      <c r="B27" s="25">
        <v>13.38</v>
      </c>
      <c r="C27" s="25">
        <v>2.5499999999999998</v>
      </c>
      <c r="D27" s="23">
        <f t="shared" si="0"/>
        <v>1.1086956521739131</v>
      </c>
      <c r="J27"/>
      <c r="K27"/>
    </row>
    <row r="28" spans="1:11" x14ac:dyDescent="0.3">
      <c r="A28" s="21">
        <v>22</v>
      </c>
      <c r="B28" s="25">
        <v>13.31</v>
      </c>
      <c r="C28" s="25">
        <v>2.3530000000000002</v>
      </c>
      <c r="D28" s="23">
        <f t="shared" si="0"/>
        <v>1.0230434782608697</v>
      </c>
      <c r="J28"/>
      <c r="K28"/>
    </row>
    <row r="29" spans="1:11" x14ac:dyDescent="0.3">
      <c r="A29" s="36">
        <v>23</v>
      </c>
      <c r="B29" s="37">
        <v>13.34</v>
      </c>
      <c r="C29" s="37">
        <v>2.5539999999999998</v>
      </c>
      <c r="D29" s="38">
        <f t="shared" si="0"/>
        <v>1.1104347826086958</v>
      </c>
      <c r="J29"/>
      <c r="K29"/>
    </row>
    <row r="30" spans="1:11" x14ac:dyDescent="0.3">
      <c r="A30" s="36">
        <v>24</v>
      </c>
      <c r="B30" s="37">
        <v>13.31</v>
      </c>
      <c r="C30" s="37">
        <v>2.3370000000000002</v>
      </c>
      <c r="D30" s="38">
        <f t="shared" si="0"/>
        <v>1.0160869565217392</v>
      </c>
      <c r="J30"/>
      <c r="K30"/>
    </row>
    <row r="31" spans="1:11" x14ac:dyDescent="0.3">
      <c r="A31" s="36">
        <v>25</v>
      </c>
      <c r="B31" s="37">
        <v>13.37</v>
      </c>
      <c r="C31" s="37">
        <v>2.5640000000000001</v>
      </c>
      <c r="D31" s="38">
        <f t="shared" si="0"/>
        <v>1.1147826086956523</v>
      </c>
      <c r="J31"/>
      <c r="K31"/>
    </row>
    <row r="32" spans="1:11" x14ac:dyDescent="0.3">
      <c r="A32" s="36">
        <v>26</v>
      </c>
      <c r="B32" s="37">
        <v>13.37</v>
      </c>
      <c r="C32" s="37">
        <v>2.548</v>
      </c>
      <c r="D32" s="38">
        <f t="shared" si="0"/>
        <v>1.1078260869565217</v>
      </c>
      <c r="J32"/>
      <c r="K32"/>
    </row>
    <row r="33" spans="1:12" x14ac:dyDescent="0.3">
      <c r="A33" s="36">
        <v>27</v>
      </c>
      <c r="B33" s="37">
        <v>13.31</v>
      </c>
      <c r="C33" s="37">
        <v>2.4889999999999999</v>
      </c>
      <c r="D33" s="38">
        <f t="shared" si="0"/>
        <v>1.0821739130434782</v>
      </c>
      <c r="J33"/>
      <c r="K33"/>
    </row>
    <row r="34" spans="1:12" x14ac:dyDescent="0.3">
      <c r="A34" s="36">
        <v>28</v>
      </c>
      <c r="B34" s="37">
        <v>13.27</v>
      </c>
      <c r="C34" s="37">
        <v>2.39</v>
      </c>
      <c r="D34" s="38">
        <f t="shared" si="0"/>
        <v>1.0391304347826089</v>
      </c>
      <c r="J34"/>
      <c r="K34"/>
    </row>
    <row r="35" spans="1:12" x14ac:dyDescent="0.3">
      <c r="A35" s="36">
        <v>29</v>
      </c>
      <c r="B35" s="37">
        <v>13.28</v>
      </c>
      <c r="C35" s="37">
        <v>2.3559999999999999</v>
      </c>
      <c r="D35" s="38">
        <f t="shared" si="0"/>
        <v>1.0243478260869565</v>
      </c>
      <c r="J35"/>
      <c r="K35"/>
    </row>
    <row r="36" spans="1:12" x14ac:dyDescent="0.3">
      <c r="A36" s="21">
        <v>30</v>
      </c>
      <c r="B36" s="25">
        <v>13.31</v>
      </c>
      <c r="C36" s="25">
        <v>2.5659999999999998</v>
      </c>
      <c r="D36" s="23">
        <f t="shared" si="0"/>
        <v>1.1156521739130434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6">
        <v>35</v>
      </c>
      <c r="B41" s="37"/>
      <c r="C41" s="37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topLeftCell="A10" zoomScale="90" zoomScaleNormal="90" workbookViewId="0">
      <selection activeCell="O31" sqref="O3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45756</v>
      </c>
      <c r="B3" s="7" t="s">
        <v>31</v>
      </c>
      <c r="C3" s="7" t="s">
        <v>25</v>
      </c>
      <c r="D3" s="7" t="s">
        <v>28</v>
      </c>
      <c r="E3" s="8" t="s">
        <v>26</v>
      </c>
      <c r="F3" s="9">
        <v>200</v>
      </c>
      <c r="G3" s="32" t="s">
        <v>32</v>
      </c>
      <c r="H3" s="32" t="s">
        <v>33</v>
      </c>
      <c r="I3" s="8">
        <v>2.2999999999999998</v>
      </c>
      <c r="J3" s="9">
        <v>30</v>
      </c>
      <c r="K3" s="10">
        <v>21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13.33</v>
      </c>
      <c r="C7" s="22">
        <v>2.2530000000000001</v>
      </c>
      <c r="D7" s="23">
        <f t="shared" ref="D7:D70" si="0">C7/$I$3</f>
        <v>0.97956521739130442</v>
      </c>
      <c r="E7" s="2"/>
      <c r="F7" s="24" t="s">
        <v>20</v>
      </c>
      <c r="G7" s="25">
        <f>MAX(B7:B114)</f>
        <v>13.87</v>
      </c>
      <c r="H7" s="25">
        <f>MAX(C7:C114)</f>
        <v>2.2530000000000001</v>
      </c>
      <c r="I7" s="35">
        <f>H7/$I$3</f>
        <v>0.97956521739130442</v>
      </c>
      <c r="J7"/>
      <c r="K7"/>
    </row>
    <row r="8" spans="1:15" x14ac:dyDescent="0.3">
      <c r="A8" s="21">
        <v>2</v>
      </c>
      <c r="B8" s="22">
        <v>13.38</v>
      </c>
      <c r="C8" s="22">
        <v>2.2149999999999999</v>
      </c>
      <c r="D8" s="23">
        <f t="shared" si="0"/>
        <v>0.96304347826086956</v>
      </c>
      <c r="E8" s="2"/>
      <c r="F8" s="24" t="s">
        <v>21</v>
      </c>
      <c r="G8" s="25">
        <f>MIN(B7:B114)</f>
        <v>12.9</v>
      </c>
      <c r="H8" s="25">
        <f>MIN(C7:C114)</f>
        <v>2.1030000000000002</v>
      </c>
      <c r="I8" s="35">
        <f>H8/$I$3</f>
        <v>0.91434782608695664</v>
      </c>
      <c r="J8"/>
      <c r="K8"/>
    </row>
    <row r="9" spans="1:15" x14ac:dyDescent="0.3">
      <c r="A9" s="21">
        <v>3</v>
      </c>
      <c r="B9" s="22">
        <v>13.3</v>
      </c>
      <c r="C9" s="22">
        <v>2.2160000000000002</v>
      </c>
      <c r="D9" s="23">
        <f t="shared" si="0"/>
        <v>0.96347826086956534</v>
      </c>
      <c r="E9" s="2"/>
      <c r="J9"/>
      <c r="K9"/>
    </row>
    <row r="10" spans="1:15" x14ac:dyDescent="0.3">
      <c r="A10" s="21">
        <v>4</v>
      </c>
      <c r="B10" s="22">
        <v>13.22</v>
      </c>
      <c r="C10" s="22">
        <v>2.2290000000000001</v>
      </c>
      <c r="D10" s="23">
        <f t="shared" si="0"/>
        <v>0.96913043478260885</v>
      </c>
      <c r="E10" s="2"/>
      <c r="J10"/>
      <c r="K10"/>
    </row>
    <row r="11" spans="1:15" x14ac:dyDescent="0.3">
      <c r="A11" s="21">
        <v>5</v>
      </c>
      <c r="B11" s="22">
        <v>13.4</v>
      </c>
      <c r="C11" s="22">
        <v>2.198</v>
      </c>
      <c r="D11" s="23">
        <f t="shared" si="0"/>
        <v>0.95565217391304358</v>
      </c>
      <c r="E11" s="2"/>
      <c r="F11" s="24" t="s">
        <v>22</v>
      </c>
      <c r="G11" s="26">
        <f>SUM(B7:B46)</f>
        <v>400.0100000000001</v>
      </c>
      <c r="H11" s="25">
        <f>G11/30</f>
        <v>13.333666666666669</v>
      </c>
      <c r="J11"/>
      <c r="K11"/>
    </row>
    <row r="12" spans="1:15" x14ac:dyDescent="0.3">
      <c r="A12" s="21">
        <v>6</v>
      </c>
      <c r="B12" s="22">
        <v>13.3</v>
      </c>
      <c r="C12" s="22">
        <v>2.1949999999999998</v>
      </c>
      <c r="D12" s="23">
        <f t="shared" si="0"/>
        <v>0.95434782608695656</v>
      </c>
      <c r="E12" s="2"/>
      <c r="J12"/>
      <c r="K12"/>
    </row>
    <row r="13" spans="1:15" x14ac:dyDescent="0.3">
      <c r="A13" s="21">
        <v>7</v>
      </c>
      <c r="B13" s="22">
        <v>13.42</v>
      </c>
      <c r="C13" s="22">
        <v>2.1469999999999998</v>
      </c>
      <c r="D13" s="23">
        <f t="shared" si="0"/>
        <v>0.9334782608695652</v>
      </c>
      <c r="J13"/>
      <c r="K13"/>
    </row>
    <row r="14" spans="1:15" x14ac:dyDescent="0.3">
      <c r="A14" s="21">
        <v>8</v>
      </c>
      <c r="B14" s="22">
        <v>13.33</v>
      </c>
      <c r="C14" s="22">
        <v>2.1819999999999999</v>
      </c>
      <c r="D14" s="23">
        <f t="shared" si="0"/>
        <v>0.94869565217391305</v>
      </c>
      <c r="J14"/>
      <c r="K14"/>
    </row>
    <row r="15" spans="1:15" x14ac:dyDescent="0.3">
      <c r="A15" s="21">
        <v>9</v>
      </c>
      <c r="B15" s="22">
        <v>13.37</v>
      </c>
      <c r="C15" s="22">
        <v>2.1469999999999998</v>
      </c>
      <c r="D15" s="23">
        <f t="shared" si="0"/>
        <v>0.9334782608695652</v>
      </c>
      <c r="J15"/>
      <c r="K15"/>
    </row>
    <row r="16" spans="1:15" x14ac:dyDescent="0.3">
      <c r="A16" s="21">
        <v>10</v>
      </c>
      <c r="B16" s="25">
        <v>13.34</v>
      </c>
      <c r="C16" s="25">
        <v>2.145</v>
      </c>
      <c r="D16" s="23">
        <f t="shared" si="0"/>
        <v>0.93260869565217397</v>
      </c>
      <c r="J16"/>
      <c r="K16"/>
    </row>
    <row r="17" spans="1:11" x14ac:dyDescent="0.3">
      <c r="A17" s="36">
        <v>11</v>
      </c>
      <c r="B17" s="37">
        <v>13.33</v>
      </c>
      <c r="C17" s="37">
        <v>2.16</v>
      </c>
      <c r="D17" s="23">
        <f t="shared" si="0"/>
        <v>0.93913043478260883</v>
      </c>
      <c r="J17"/>
      <c r="K17"/>
    </row>
    <row r="18" spans="1:11" x14ac:dyDescent="0.3">
      <c r="A18" s="36">
        <v>12</v>
      </c>
      <c r="B18" s="37">
        <v>13.26</v>
      </c>
      <c r="C18" s="37">
        <v>2.1030000000000002</v>
      </c>
      <c r="D18" s="38">
        <f t="shared" si="0"/>
        <v>0.91434782608695664</v>
      </c>
      <c r="E18" s="39"/>
      <c r="J18"/>
      <c r="K18"/>
    </row>
    <row r="19" spans="1:11" x14ac:dyDescent="0.3">
      <c r="A19" s="36">
        <v>13</v>
      </c>
      <c r="B19" s="37">
        <v>13.32</v>
      </c>
      <c r="C19" s="37">
        <v>2.1309999999999998</v>
      </c>
      <c r="D19" s="38">
        <f t="shared" si="0"/>
        <v>0.92652173913043478</v>
      </c>
      <c r="E19" s="39"/>
      <c r="J19"/>
      <c r="K19"/>
    </row>
    <row r="20" spans="1:11" x14ac:dyDescent="0.3">
      <c r="A20" s="21">
        <v>14</v>
      </c>
      <c r="B20" s="25">
        <v>13.43</v>
      </c>
      <c r="C20" s="25">
        <v>2.137</v>
      </c>
      <c r="D20" s="23">
        <f t="shared" si="0"/>
        <v>0.92913043478260882</v>
      </c>
      <c r="J20"/>
      <c r="K20"/>
    </row>
    <row r="21" spans="1:11" x14ac:dyDescent="0.3">
      <c r="A21" s="21">
        <v>15</v>
      </c>
      <c r="B21" s="25">
        <v>13.34</v>
      </c>
      <c r="C21" s="25">
        <v>2.1640000000000001</v>
      </c>
      <c r="D21" s="23">
        <f t="shared" si="0"/>
        <v>0.9408695652173914</v>
      </c>
      <c r="E21" s="33"/>
      <c r="F21" s="34"/>
      <c r="J21"/>
      <c r="K21"/>
    </row>
    <row r="22" spans="1:11" x14ac:dyDescent="0.3">
      <c r="A22" s="36">
        <v>16</v>
      </c>
      <c r="B22" s="37">
        <v>13.81</v>
      </c>
      <c r="C22" s="37">
        <v>2.1389999999999998</v>
      </c>
      <c r="D22" s="38">
        <f t="shared" si="0"/>
        <v>0.92999999999999994</v>
      </c>
      <c r="E22" s="39"/>
      <c r="J22"/>
      <c r="K22"/>
    </row>
    <row r="23" spans="1:11" x14ac:dyDescent="0.3">
      <c r="A23" s="21">
        <v>17</v>
      </c>
      <c r="B23" s="25">
        <v>13.81</v>
      </c>
      <c r="C23" s="25">
        <v>2.1339999999999999</v>
      </c>
      <c r="D23" s="23">
        <f t="shared" si="0"/>
        <v>0.9278260869565218</v>
      </c>
      <c r="J23"/>
      <c r="K23"/>
    </row>
    <row r="24" spans="1:11" x14ac:dyDescent="0.3">
      <c r="A24" s="21">
        <v>18</v>
      </c>
      <c r="B24" s="25">
        <v>13.83</v>
      </c>
      <c r="C24" s="25">
        <v>2.1520000000000001</v>
      </c>
      <c r="D24" s="23">
        <f t="shared" si="0"/>
        <v>0.93565217391304356</v>
      </c>
      <c r="J24"/>
      <c r="K24"/>
    </row>
    <row r="25" spans="1:11" x14ac:dyDescent="0.3">
      <c r="A25" s="21">
        <v>19</v>
      </c>
      <c r="B25" s="25">
        <v>13.79</v>
      </c>
      <c r="C25" s="25">
        <v>2.1339999999999999</v>
      </c>
      <c r="D25" s="23">
        <f t="shared" si="0"/>
        <v>0.9278260869565218</v>
      </c>
      <c r="J25"/>
      <c r="K25"/>
    </row>
    <row r="26" spans="1:11" x14ac:dyDescent="0.3">
      <c r="A26" s="21">
        <v>20</v>
      </c>
      <c r="B26" s="25">
        <v>13.79</v>
      </c>
      <c r="C26" s="25">
        <v>2.1549999999999998</v>
      </c>
      <c r="D26" s="23">
        <f t="shared" si="0"/>
        <v>0.93695652173913047</v>
      </c>
      <c r="J26"/>
      <c r="K26"/>
    </row>
    <row r="27" spans="1:11" x14ac:dyDescent="0.3">
      <c r="A27" s="21">
        <v>21</v>
      </c>
      <c r="B27" s="25">
        <v>13.78</v>
      </c>
      <c r="C27" s="25">
        <v>2.1459999999999999</v>
      </c>
      <c r="D27" s="23">
        <f t="shared" si="0"/>
        <v>0.93304347826086964</v>
      </c>
      <c r="J27"/>
      <c r="K27"/>
    </row>
    <row r="28" spans="1:11" x14ac:dyDescent="0.3">
      <c r="A28" s="21">
        <v>22</v>
      </c>
      <c r="B28" s="25">
        <v>13.87</v>
      </c>
      <c r="C28" s="25">
        <v>2.1579999999999999</v>
      </c>
      <c r="D28" s="23">
        <f t="shared" si="0"/>
        <v>0.93826086956521748</v>
      </c>
      <c r="J28"/>
      <c r="K28"/>
    </row>
    <row r="29" spans="1:11" x14ac:dyDescent="0.3">
      <c r="A29" s="27">
        <v>23</v>
      </c>
      <c r="B29" s="28">
        <v>12.91</v>
      </c>
      <c r="C29" s="28">
        <v>2.1669999999999998</v>
      </c>
      <c r="D29" s="38">
        <f t="shared" si="0"/>
        <v>0.94217391304347831</v>
      </c>
      <c r="E29" s="45" t="s">
        <v>34</v>
      </c>
      <c r="J29"/>
      <c r="K29"/>
    </row>
    <row r="30" spans="1:11" x14ac:dyDescent="0.3">
      <c r="A30" s="27">
        <v>24</v>
      </c>
      <c r="B30" s="28">
        <v>12.9</v>
      </c>
      <c r="C30" s="28">
        <v>2.1560000000000001</v>
      </c>
      <c r="D30" s="38">
        <f t="shared" si="0"/>
        <v>0.93739130434782625</v>
      </c>
      <c r="E30" s="44"/>
      <c r="J30"/>
      <c r="K30"/>
    </row>
    <row r="31" spans="1:11" x14ac:dyDescent="0.3">
      <c r="A31" s="27">
        <v>25</v>
      </c>
      <c r="B31" s="28">
        <v>12.91</v>
      </c>
      <c r="C31" s="28">
        <v>2.161</v>
      </c>
      <c r="D31" s="38">
        <f t="shared" si="0"/>
        <v>0.93956521739130439</v>
      </c>
      <c r="E31" s="44"/>
      <c r="J31"/>
      <c r="K31"/>
    </row>
    <row r="32" spans="1:11" x14ac:dyDescent="0.3">
      <c r="A32" s="27">
        <v>26</v>
      </c>
      <c r="B32" s="28">
        <v>12.9</v>
      </c>
      <c r="C32" s="28">
        <v>2.1110000000000002</v>
      </c>
      <c r="D32" s="38">
        <f t="shared" si="0"/>
        <v>0.9178260869565219</v>
      </c>
      <c r="E32" s="44"/>
      <c r="J32"/>
      <c r="K32"/>
    </row>
    <row r="33" spans="1:12" x14ac:dyDescent="0.3">
      <c r="A33" s="27">
        <v>27</v>
      </c>
      <c r="B33" s="28">
        <v>12.91</v>
      </c>
      <c r="C33" s="28">
        <v>2.1440000000000001</v>
      </c>
      <c r="D33" s="38">
        <f t="shared" si="0"/>
        <v>0.93217391304347841</v>
      </c>
      <c r="E33" s="44"/>
      <c r="J33"/>
      <c r="K33"/>
    </row>
    <row r="34" spans="1:12" x14ac:dyDescent="0.3">
      <c r="A34" s="27">
        <v>28</v>
      </c>
      <c r="B34" s="28">
        <v>12.91</v>
      </c>
      <c r="C34" s="28">
        <v>2.1269999999999998</v>
      </c>
      <c r="D34" s="38">
        <f t="shared" si="0"/>
        <v>0.9247826086956521</v>
      </c>
      <c r="E34" s="44"/>
      <c r="J34"/>
      <c r="K34"/>
    </row>
    <row r="35" spans="1:12" x14ac:dyDescent="0.3">
      <c r="A35" s="27">
        <v>29</v>
      </c>
      <c r="B35" s="28">
        <v>12.91</v>
      </c>
      <c r="C35" s="28">
        <v>2.13</v>
      </c>
      <c r="D35" s="38">
        <f t="shared" si="0"/>
        <v>0.92608695652173911</v>
      </c>
      <c r="E35" s="44"/>
      <c r="J35"/>
      <c r="K35"/>
    </row>
    <row r="36" spans="1:12" x14ac:dyDescent="0.3">
      <c r="A36" s="27">
        <v>30</v>
      </c>
      <c r="B36" s="28">
        <v>12.91</v>
      </c>
      <c r="C36" s="28">
        <v>2.1419999999999999</v>
      </c>
      <c r="D36" s="38">
        <f t="shared" si="0"/>
        <v>0.93130434782608695</v>
      </c>
      <c r="E36" s="44"/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6">
        <v>35</v>
      </c>
      <c r="B41" s="37"/>
      <c r="C41" s="37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I51:N51"/>
    <mergeCell ref="I52:N52"/>
    <mergeCell ref="E29:E36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45756</v>
      </c>
      <c r="B3" s="7" t="s">
        <v>35</v>
      </c>
      <c r="C3" s="7" t="s">
        <v>40</v>
      </c>
      <c r="D3" s="7" t="s">
        <v>28</v>
      </c>
      <c r="E3" s="8" t="s">
        <v>36</v>
      </c>
      <c r="F3" s="9">
        <v>200</v>
      </c>
      <c r="G3" s="32" t="s">
        <v>37</v>
      </c>
      <c r="H3" s="32" t="s">
        <v>38</v>
      </c>
      <c r="I3" s="8"/>
      <c r="J3" s="9">
        <v>2</v>
      </c>
      <c r="K3" s="10">
        <v>21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2.77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13.24</v>
      </c>
      <c r="H7" s="25">
        <f>MAX(C7:C114)</f>
        <v>2.7869999999999999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13.24</v>
      </c>
      <c r="C8" s="22">
        <v>2.7869999999999999</v>
      </c>
      <c r="D8" s="23" t="e">
        <f t="shared" si="0"/>
        <v>#DIV/0!</v>
      </c>
      <c r="E8" s="2"/>
      <c r="F8" s="24" t="s">
        <v>21</v>
      </c>
      <c r="G8" s="25">
        <f>MIN(B7:B114)</f>
        <v>13.24</v>
      </c>
      <c r="H8" s="25">
        <f>MIN(C7:C114)</f>
        <v>2.77</v>
      </c>
      <c r="I8" s="35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SUM(B7:B46)</f>
        <v>26.48</v>
      </c>
      <c r="H11" s="25">
        <f>G11/2</f>
        <v>13.24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x14ac:dyDescent="0.3">
      <c r="A17" s="36">
        <v>11</v>
      </c>
      <c r="B17" s="37"/>
      <c r="C17" s="37"/>
      <c r="D17" s="23" t="e">
        <f t="shared" si="0"/>
        <v>#DIV/0!</v>
      </c>
      <c r="J17"/>
      <c r="K17"/>
    </row>
    <row r="18" spans="1:11" x14ac:dyDescent="0.3">
      <c r="A18" s="36">
        <v>12</v>
      </c>
      <c r="B18" s="37"/>
      <c r="C18" s="37"/>
      <c r="D18" s="38" t="e">
        <f t="shared" si="0"/>
        <v>#DIV/0!</v>
      </c>
      <c r="E18" s="39"/>
      <c r="J18"/>
      <c r="K18"/>
    </row>
    <row r="19" spans="1:11" x14ac:dyDescent="0.3">
      <c r="A19" s="36">
        <v>13</v>
      </c>
      <c r="B19" s="37"/>
      <c r="C19" s="37"/>
      <c r="D19" s="38" t="e">
        <f t="shared" si="0"/>
        <v>#DIV/0!</v>
      </c>
      <c r="E19" s="39"/>
      <c r="J19"/>
      <c r="K19"/>
    </row>
    <row r="20" spans="1:1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x14ac:dyDescent="0.3">
      <c r="A22" s="36">
        <v>16</v>
      </c>
      <c r="B22" s="37"/>
      <c r="C22" s="37"/>
      <c r="D22" s="38" t="e">
        <f t="shared" si="0"/>
        <v>#DIV/0!</v>
      </c>
      <c r="E22" s="39"/>
      <c r="J22"/>
      <c r="K22"/>
    </row>
    <row r="23" spans="1:1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x14ac:dyDescent="0.3">
      <c r="A29" s="36">
        <v>23</v>
      </c>
      <c r="B29" s="37"/>
      <c r="C29" s="37"/>
      <c r="D29" s="38" t="e">
        <f t="shared" si="0"/>
        <v>#DIV/0!</v>
      </c>
      <c r="J29"/>
      <c r="K29"/>
    </row>
    <row r="30" spans="1:11" x14ac:dyDescent="0.3">
      <c r="A30" s="36">
        <v>24</v>
      </c>
      <c r="B30" s="37"/>
      <c r="C30" s="37"/>
      <c r="D30" s="38" t="e">
        <f t="shared" si="0"/>
        <v>#DIV/0!</v>
      </c>
      <c r="J30"/>
      <c r="K30"/>
    </row>
    <row r="31" spans="1:11" x14ac:dyDescent="0.3">
      <c r="A31" s="36">
        <v>25</v>
      </c>
      <c r="B31" s="37"/>
      <c r="C31" s="37"/>
      <c r="D31" s="38" t="e">
        <f t="shared" si="0"/>
        <v>#DIV/0!</v>
      </c>
      <c r="J31"/>
      <c r="K31"/>
    </row>
    <row r="32" spans="1:11" x14ac:dyDescent="0.3">
      <c r="A32" s="36">
        <v>26</v>
      </c>
      <c r="B32" s="37"/>
      <c r="C32" s="37"/>
      <c r="D32" s="38" t="e">
        <f t="shared" si="0"/>
        <v>#DIV/0!</v>
      </c>
      <c r="J32"/>
      <c r="K32"/>
    </row>
    <row r="33" spans="1:12" x14ac:dyDescent="0.3">
      <c r="A33" s="36">
        <v>27</v>
      </c>
      <c r="B33" s="37"/>
      <c r="C33" s="37"/>
      <c r="D33" s="38" t="e">
        <f t="shared" si="0"/>
        <v>#DIV/0!</v>
      </c>
      <c r="J33"/>
      <c r="K33"/>
    </row>
    <row r="34" spans="1:12" x14ac:dyDescent="0.3">
      <c r="A34" s="36">
        <v>28</v>
      </c>
      <c r="B34" s="37"/>
      <c r="C34" s="37"/>
      <c r="D34" s="38" t="e">
        <f t="shared" si="0"/>
        <v>#DIV/0!</v>
      </c>
      <c r="J34"/>
      <c r="K34"/>
    </row>
    <row r="35" spans="1:12" x14ac:dyDescent="0.3">
      <c r="A35" s="36">
        <v>29</v>
      </c>
      <c r="B35" s="37"/>
      <c r="C35" s="37"/>
      <c r="D35" s="38" t="e">
        <f t="shared" si="0"/>
        <v>#DIV/0!</v>
      </c>
      <c r="J35"/>
      <c r="K35"/>
    </row>
    <row r="36" spans="1:12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36">
        <v>35</v>
      </c>
      <c r="B41" s="37"/>
      <c r="C41" s="37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45756</v>
      </c>
      <c r="B3" s="7" t="s">
        <v>35</v>
      </c>
      <c r="C3" s="7" t="s">
        <v>39</v>
      </c>
      <c r="D3" s="7" t="s">
        <v>28</v>
      </c>
      <c r="E3" s="8" t="s">
        <v>36</v>
      </c>
      <c r="F3" s="9">
        <v>200</v>
      </c>
      <c r="G3" s="32" t="s">
        <v>37</v>
      </c>
      <c r="H3" s="32" t="s">
        <v>38</v>
      </c>
      <c r="I3" s="8"/>
      <c r="J3" s="9">
        <v>2</v>
      </c>
      <c r="K3" s="10">
        <v>21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2.8540000000000001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</v>
      </c>
      <c r="H7" s="25">
        <f>MAX(C7:C114)</f>
        <v>2.86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13.4</v>
      </c>
      <c r="C8" s="22">
        <v>2.86</v>
      </c>
      <c r="D8" s="23" t="e">
        <f t="shared" si="0"/>
        <v>#DIV/0!</v>
      </c>
      <c r="E8" s="2"/>
      <c r="F8" s="24" t="s">
        <v>21</v>
      </c>
      <c r="G8" s="25">
        <f>MIN(B7:B114)</f>
        <v>13.38</v>
      </c>
      <c r="H8" s="25">
        <f>MIN(C7:C114)</f>
        <v>2.8540000000000001</v>
      </c>
      <c r="I8" s="35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SUM(B7:B46)</f>
        <v>26.78</v>
      </c>
      <c r="H11" s="25">
        <f>G11/2</f>
        <v>13.39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x14ac:dyDescent="0.3">
      <c r="A17" s="36">
        <v>11</v>
      </c>
      <c r="B17" s="37"/>
      <c r="C17" s="37"/>
      <c r="D17" s="23" t="e">
        <f t="shared" si="0"/>
        <v>#DIV/0!</v>
      </c>
      <c r="J17"/>
      <c r="K17"/>
    </row>
    <row r="18" spans="1:11" x14ac:dyDescent="0.3">
      <c r="A18" s="36">
        <v>12</v>
      </c>
      <c r="B18" s="37"/>
      <c r="C18" s="37"/>
      <c r="D18" s="38" t="e">
        <f t="shared" si="0"/>
        <v>#DIV/0!</v>
      </c>
      <c r="E18" s="39"/>
      <c r="J18"/>
      <c r="K18"/>
    </row>
    <row r="19" spans="1:11" x14ac:dyDescent="0.3">
      <c r="A19" s="36">
        <v>13</v>
      </c>
      <c r="B19" s="37"/>
      <c r="C19" s="37"/>
      <c r="D19" s="38" t="e">
        <f t="shared" si="0"/>
        <v>#DIV/0!</v>
      </c>
      <c r="E19" s="39"/>
      <c r="J19"/>
      <c r="K19"/>
    </row>
    <row r="20" spans="1:1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x14ac:dyDescent="0.3">
      <c r="A22" s="36">
        <v>16</v>
      </c>
      <c r="B22" s="37"/>
      <c r="C22" s="37"/>
      <c r="D22" s="38" t="e">
        <f t="shared" si="0"/>
        <v>#DIV/0!</v>
      </c>
      <c r="E22" s="39"/>
      <c r="J22"/>
      <c r="K22"/>
    </row>
    <row r="23" spans="1:1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x14ac:dyDescent="0.3">
      <c r="A29" s="36">
        <v>23</v>
      </c>
      <c r="B29" s="37"/>
      <c r="C29" s="37"/>
      <c r="D29" s="38" t="e">
        <f t="shared" si="0"/>
        <v>#DIV/0!</v>
      </c>
      <c r="J29"/>
      <c r="K29"/>
    </row>
    <row r="30" spans="1:11" x14ac:dyDescent="0.3">
      <c r="A30" s="36">
        <v>24</v>
      </c>
      <c r="B30" s="37"/>
      <c r="C30" s="37"/>
      <c r="D30" s="38" t="e">
        <f t="shared" si="0"/>
        <v>#DIV/0!</v>
      </c>
      <c r="J30"/>
      <c r="K30"/>
    </row>
    <row r="31" spans="1:11" x14ac:dyDescent="0.3">
      <c r="A31" s="36">
        <v>25</v>
      </c>
      <c r="B31" s="37"/>
      <c r="C31" s="37"/>
      <c r="D31" s="38" t="e">
        <f t="shared" si="0"/>
        <v>#DIV/0!</v>
      </c>
      <c r="J31"/>
      <c r="K31"/>
    </row>
    <row r="32" spans="1:11" x14ac:dyDescent="0.3">
      <c r="A32" s="36">
        <v>26</v>
      </c>
      <c r="B32" s="37"/>
      <c r="C32" s="37"/>
      <c r="D32" s="38" t="e">
        <f t="shared" si="0"/>
        <v>#DIV/0!</v>
      </c>
      <c r="J32"/>
      <c r="K32"/>
    </row>
    <row r="33" spans="1:12" x14ac:dyDescent="0.3">
      <c r="A33" s="36">
        <v>27</v>
      </c>
      <c r="B33" s="37"/>
      <c r="C33" s="37"/>
      <c r="D33" s="38" t="e">
        <f t="shared" si="0"/>
        <v>#DIV/0!</v>
      </c>
      <c r="J33"/>
      <c r="K33"/>
    </row>
    <row r="34" spans="1:12" x14ac:dyDescent="0.3">
      <c r="A34" s="36">
        <v>28</v>
      </c>
      <c r="B34" s="37"/>
      <c r="C34" s="37"/>
      <c r="D34" s="38" t="e">
        <f t="shared" si="0"/>
        <v>#DIV/0!</v>
      </c>
      <c r="J34"/>
      <c r="K34"/>
    </row>
    <row r="35" spans="1:12" x14ac:dyDescent="0.3">
      <c r="A35" s="36">
        <v>29</v>
      </c>
      <c r="B35" s="37"/>
      <c r="C35" s="37"/>
      <c r="D35" s="38" t="e">
        <f t="shared" si="0"/>
        <v>#DIV/0!</v>
      </c>
      <c r="J35"/>
      <c r="K35"/>
    </row>
    <row r="36" spans="1:12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36">
        <v>35</v>
      </c>
      <c r="B41" s="37"/>
      <c r="C41" s="37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모악산송신소-UPS1</vt:lpstr>
      <vt:lpstr>모악산송신소-UPS2</vt:lpstr>
      <vt:lpstr>비상발전기-1</vt:lpstr>
      <vt:lpstr>비상발전기-2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2025-04-09T07:41:09Z</dcterms:modified>
</cp:coreProperties>
</file>