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5"/>
  </bookViews>
  <sheets>
    <sheet name="1호차" sheetId="2" r:id="rId1"/>
    <sheet name="2호차" sheetId="3" r:id="rId2"/>
    <sheet name="3호차" sheetId="4" r:id="rId3"/>
    <sheet name="4호차" sheetId="5" r:id="rId4"/>
    <sheet name="5호차" sheetId="6" r:id="rId5"/>
    <sheet name="6호차" sheetId="7" r:id="rId6"/>
  </sheets>
  <definedNames>
    <definedName name="_xlnm._FilterDatabase" localSheetId="0" hidden="1">'1호차'!$A$4:$K$28</definedName>
    <definedName name="_xlnm._FilterDatabase" localSheetId="1" hidden="1">'2호차'!$A$4:$K$28</definedName>
    <definedName name="_xlnm._FilterDatabase" localSheetId="2" hidden="1">'3호차'!$A$4:$K$28</definedName>
    <definedName name="_xlnm._FilterDatabase" localSheetId="3" hidden="1">'4호차'!$A$4:$K$28</definedName>
    <definedName name="_xlnm._FilterDatabase" localSheetId="4" hidden="1">'5호차'!$A$4:$K$28</definedName>
    <definedName name="_xlnm._FilterDatabase" localSheetId="5" hidden="1">'6호차'!$A$4:$K$28</definedName>
  </definedNames>
  <calcPr calcId="162913"/>
</workbook>
</file>

<file path=xl/calcChain.xml><?xml version="1.0" encoding="utf-8"?>
<calcChain xmlns="http://schemas.openxmlformats.org/spreadsheetml/2006/main">
  <c r="G28" i="7" l="1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G5" i="7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5" i="5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6" i="4"/>
  <c r="A6" i="4"/>
  <c r="G5" i="4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5" i="3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<sst xmlns="http://schemas.openxmlformats.org/spreadsheetml/2006/main" count="166" uniqueCount="45">
  <si>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</si>
  <si>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</si>
  <si>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</si>
  <si>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</si>
  <si>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</si>
  <si>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</si>
  <si>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</si>
  <si>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</si>
  <si>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</si>
  <si>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</si>
  <si>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</si>
  <si>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</si>
  <si>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</si>
  <si>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</si>
  <si>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</si>
  <si>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</si>
  <si>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</si>
  <si>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</si>
  <si>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</si>
  <si>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</si>
  <si>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VCE660-48V</t>
    <phoneticPr fontId="19" type="noConversion"/>
  </si>
  <si>
    <t>2024.03.22</t>
    <phoneticPr fontId="19" type="noConversion"/>
  </si>
  <si>
    <t>KKMC</t>
    <phoneticPr fontId="19" type="noConversion"/>
  </si>
  <si>
    <t>두산 B20SE-7
(1호차)</t>
    <phoneticPr fontId="19" type="noConversion"/>
  </si>
  <si>
    <t>1. 작업 시간 8:30~17:30
2. 보액 주기 월 1회</t>
    <phoneticPr fontId="19" type="noConversion"/>
  </si>
  <si>
    <t>두산 B20SE-7
(5호차)</t>
    <phoneticPr fontId="19" type="noConversion"/>
  </si>
  <si>
    <t>액 추출 불가</t>
    <phoneticPr fontId="19" type="noConversion"/>
  </si>
  <si>
    <t>두산 B20SE-7
(4호차)</t>
    <phoneticPr fontId="19" type="noConversion"/>
  </si>
  <si>
    <t>2024.06.18</t>
    <phoneticPr fontId="19" type="noConversion"/>
  </si>
  <si>
    <t>2024.02.07</t>
    <phoneticPr fontId="19" type="noConversion"/>
  </si>
  <si>
    <t>1. 작업 시간 8:30~17:30
2. 보액 주기 월 1회
3. 해당 지게차의 경우 1주일 전 보액 상태</t>
    <phoneticPr fontId="19" type="noConversion"/>
  </si>
  <si>
    <t>두산 B20SE-7
(2호차)</t>
    <phoneticPr fontId="19" type="noConversion"/>
  </si>
  <si>
    <t>2024.01.31</t>
    <phoneticPr fontId="19" type="noConversion"/>
  </si>
  <si>
    <t>1. 작업 시간 8:30~17:30
2. 보액 주기 월 1회</t>
    <phoneticPr fontId="19" type="noConversion"/>
  </si>
  <si>
    <t>두산 B20SE-7
(3호차)</t>
    <phoneticPr fontId="19" type="noConversion"/>
  </si>
  <si>
    <t>비중</t>
    <phoneticPr fontId="19" type="noConversion"/>
  </si>
  <si>
    <t>2024.04.02</t>
    <phoneticPr fontId="19" type="noConversion"/>
  </si>
  <si>
    <t>2024.06.18</t>
    <phoneticPr fontId="19" type="noConversion"/>
  </si>
  <si>
    <t>두산 B20SE-7
(6호차)</t>
    <phoneticPr fontId="19" type="noConversion"/>
  </si>
  <si>
    <t>1. 총전압 53.48V
2. 6 SET 각 6, 7, 8월 신차 설치된 배터리로 운용 
약 3~5개월 경과시 증류수 감액 불만 발생
3. 배터리 상태 양호하나 6 SET 다소 고비중 상태로 현장 6대 중 1대 레코더 설치 후 충전량 확인 예정
4. 충전기 용량 650AH, 탭 390, 충전기별 인가전압 상이하나 385~388V 양호함
5. 액 추출 불가 셀의 경우 극판 상부까지 잠김 상태</t>
    <phoneticPr fontId="19" type="noConversion"/>
  </si>
  <si>
    <t>1. 총전압 52.82V
2. 6 SET 각 6, 7, 8월 신차 설치된 배터리로 운용 
약 3~5개월 경과시 증류수 감액 불만 발생
3. 배터리 상태 양호하나 6 SET 다소 고비중 상태로 현장 6대 중 1대 레코더 설치 후 충전량 확인 예정
4. 충전기 용량 650AH, 탭 390, 충전기별 인가전압 상이하나 385~388V 양호함
5. 틸트시 128A 2.01~2.04V</t>
    <phoneticPr fontId="19" type="noConversion"/>
  </si>
  <si>
    <t>1. 총전압 52.99V
2. 6 SET 각 6, 7, 8월 신차 설치된 배터리로 운용 
약 3~5개월 경과시 증류수 감액 불만 발생
3. 배터리 상태 양호하나 6 SET 다소 고비중 상태로 현장 6대 중 1대 레코더 설치 후 충전량 확인 예정
4. 충전기 용량 650AH, 탭 390, 충전기별 인가전압 상이하나 385~388V 양호함
5. 128A, 2.07~2.10V</t>
    <phoneticPr fontId="19" type="noConversion"/>
  </si>
  <si>
    <t>1. 총전압 53.01V
2. 6 SET 각 6, 7, 8월 신차 설치된 배터리로 운용 
약 3~5개월 경과시 증류수 감액 불만 발생
3. 배터리 상태 양호하나 6 SET 다소 고비중 상태로 현장 6대 중 1대 레코더 설치 후 충전량 확인 예정
4. 충전기 용량 650AH, 탭 390, 충전기별 인가전압 상이하나 385~388V 양호함
5. 틸트시 126A, 2.06~2.10V</t>
    <phoneticPr fontId="19" type="noConversion"/>
  </si>
  <si>
    <t>1. 총전압 52.99V
2. 6 SET 각 6, 7, 8월 신차 설치된 배터리로 운용 
약 3~5개월 경과시 증류수 감액 불만 발생
3. 배터리 상태 양호하나 6 SET 다소 고비중 상태로 현장 6대 중 1대 레코더 설치 후 충전량 확인 예정
4. 충전기 용량 650AH, 탭 390, 충전기별 인가전압 상이하나 385~388V 양호함
5. 틸트시 131.7A, 2.01~2.03V</t>
    <phoneticPr fontId="19" type="noConversion"/>
  </si>
  <si>
    <t>1. 총전압 53.79V
2. 6 SET 각 6, 7, 8월 신차 설치된 배터리로 운용 
약 3~5개월 경과시 증류수 감액 불만 발생
3. 배터리 상태 양호하나 6 SET 다소 고비중 상태로 현장 6대 중 1대 레코더 설치 후 충전량 확인 예정
4. 충전기 용량 650AH, 탭 390, 충전기별 인가전압 상이하나 385~388V 양호함
5. 틸트시 214A 1.98~2.00V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</si>
</sst>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g"/><Relationship Id="rId1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eg"/><Relationship Id="rId1" Type="http://schemas.openxmlformats.org/officeDocument/2006/relationships/image" Target="../media/image12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jpeg"/><Relationship Id="rId1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17930</xdr:colOff>
      <xdr:row>31</xdr:row>
      <xdr:rowOff>17929</xdr:rowOff>
    </xdr:from>
    <xdr:to>
      <xdr:col>10</xdr:col>
      <xdr:colOff>1029687</xdr:colOff>
      <xdr:row>31</xdr:row>
      <xdr:rowOff>1981200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8" y="9054353"/>
          <a:ext cx="5252063" cy="1963271"/>
        </a:xfrm>
        <a:prstGeom prst="rect">
          <a:avLst/>
        </a:prstGeom>
      </xdr:spPr>
    </xdr:pic>
    <xdr:clientData/>
  </xdr:twoCellAnchor>
  <xdr:twoCellAnchor editAs="oneCell">
    <xdr:from>
      <xdr:col>0</xdr:col>
      <xdr:colOff>1118190</xdr:colOff>
      <xdr:row>30</xdr:row>
      <xdr:rowOff>96212</xdr:rowOff>
    </xdr:from>
    <xdr:to>
      <xdr:col>3</xdr:col>
      <xdr:colOff>519954</xdr:colOff>
      <xdr:row>32</xdr:row>
      <xdr:rowOff>30776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8190" y="9034024"/>
          <a:ext cx="2960752" cy="2220564"/>
        </a:xfrm>
        <a:prstGeom prst="rect">
          <a:avLst/>
        </a:prstGeom>
      </xdr:spPr>
    </xdr:pic>
    <xdr:clientData/>
  </xdr:twoCellAnchor>
  <xdr:twoCellAnchor editAs="oneCell">
    <xdr:from>
      <xdr:col>5</xdr:col>
      <xdr:colOff>282707</xdr:colOff>
      <xdr:row>33</xdr:row>
      <xdr:rowOff>113119</xdr:rowOff>
    </xdr:from>
    <xdr:to>
      <xdr:col>9</xdr:col>
      <xdr:colOff>1284988</xdr:colOff>
      <xdr:row>44</xdr:row>
      <xdr:rowOff>203811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7436" y="11561048"/>
          <a:ext cx="5045364" cy="2609775"/>
        </a:xfrm>
        <a:prstGeom prst="rect">
          <a:avLst/>
        </a:prstGeom>
      </xdr:spPr>
    </xdr:pic>
    <xdr:clientData/>
  </xdr:twoCellAnchor>
  <xdr:twoCellAnchor editAs="oneCell">
    <xdr:from>
      <xdr:col>0</xdr:col>
      <xdr:colOff>1135094</xdr:colOff>
      <xdr:row>33</xdr:row>
      <xdr:rowOff>89649</xdr:rowOff>
    </xdr:from>
    <xdr:to>
      <xdr:col>5</xdr:col>
      <xdr:colOff>24388</xdr:colOff>
      <xdr:row>55</xdr:row>
      <xdr:rowOff>150636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04424" y="12168248"/>
          <a:ext cx="5045364" cy="3784023"/>
        </a:xfrm>
        <a:prstGeom prst="rect">
          <a:avLst/>
        </a:prstGeom>
      </xdr:spPr>
    </xdr:pic>
    <xdr:clientData/>
  </xdr:twoCellAnchor>
  <xdr:twoCellAnchor editAs="oneCell">
    <xdr:from>
      <xdr:col>10</xdr:col>
      <xdr:colOff>179294</xdr:colOff>
      <xdr:row>33</xdr:row>
      <xdr:rowOff>98612</xdr:rowOff>
    </xdr:from>
    <xdr:to>
      <xdr:col>20</xdr:col>
      <xdr:colOff>573741</xdr:colOff>
      <xdr:row>60</xdr:row>
      <xdr:rowOff>212911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6988" y="11546541"/>
          <a:ext cx="8292353" cy="62192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31</xdr:row>
      <xdr:rowOff>17929</xdr:rowOff>
    </xdr:from>
    <xdr:to>
      <xdr:col>10</xdr:col>
      <xdr:colOff>207002</xdr:colOff>
      <xdr:row>31</xdr:row>
      <xdr:rowOff>2178423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4" y="9054353"/>
          <a:ext cx="4447307" cy="2160494"/>
        </a:xfrm>
        <a:prstGeom prst="rect">
          <a:avLst/>
        </a:prstGeom>
      </xdr:spPr>
    </xdr:pic>
    <xdr:clientData/>
  </xdr:twoCellAnchor>
  <xdr:twoCellAnchor editAs="oneCell">
    <xdr:from>
      <xdr:col>1</xdr:col>
      <xdr:colOff>6565</xdr:colOff>
      <xdr:row>30</xdr:row>
      <xdr:rowOff>96213</xdr:rowOff>
    </xdr:from>
    <xdr:to>
      <xdr:col>3</xdr:col>
      <xdr:colOff>484094</xdr:colOff>
      <xdr:row>31</xdr:row>
      <xdr:rowOff>2171100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9034025"/>
          <a:ext cx="2897999" cy="21734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</xdr:colOff>
      <xdr:row>31</xdr:row>
      <xdr:rowOff>17931</xdr:rowOff>
    </xdr:from>
    <xdr:to>
      <xdr:col>3</xdr:col>
      <xdr:colOff>502024</xdr:colOff>
      <xdr:row>32</xdr:row>
      <xdr:rowOff>8967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447" y="9054355"/>
          <a:ext cx="2904565" cy="2178424"/>
        </a:xfrm>
        <a:prstGeom prst="rect">
          <a:avLst/>
        </a:prstGeom>
      </xdr:spPr>
    </xdr:pic>
    <xdr:clientData/>
  </xdr:twoCellAnchor>
  <xdr:twoCellAnchor editAs="oneCell">
    <xdr:from>
      <xdr:col>6</xdr:col>
      <xdr:colOff>15529</xdr:colOff>
      <xdr:row>31</xdr:row>
      <xdr:rowOff>15530</xdr:rowOff>
    </xdr:from>
    <xdr:to>
      <xdr:col>11</xdr:col>
      <xdr:colOff>1664</xdr:colOff>
      <xdr:row>31</xdr:row>
      <xdr:rowOff>1909482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1882" y="9051954"/>
          <a:ext cx="5266347" cy="18939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17929</xdr:rowOff>
    </xdr:from>
    <xdr:to>
      <xdr:col>10</xdr:col>
      <xdr:colOff>1019031</xdr:colOff>
      <xdr:row>31</xdr:row>
      <xdr:rowOff>2097740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54353"/>
          <a:ext cx="5259337" cy="2079811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1136117</xdr:colOff>
      <xdr:row>31</xdr:row>
      <xdr:rowOff>15529</xdr:rowOff>
    </xdr:from>
    <xdr:to>
      <xdr:col>3</xdr:col>
      <xdr:colOff>502024</xdr:colOff>
      <xdr:row>32</xdr:row>
      <xdr:rowOff>21812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7" y="9051953"/>
          <a:ext cx="2924895" cy="21936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1093695</xdr:colOff>
      <xdr:row>30</xdr:row>
      <xdr:rowOff>89646</xdr:rowOff>
    </xdr:from>
    <xdr:to>
      <xdr:col>11</xdr:col>
      <xdr:colOff>14486</xdr:colOff>
      <xdr:row>31</xdr:row>
      <xdr:rowOff>1837763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9" y="9027458"/>
          <a:ext cx="5303662" cy="1846729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1136119</xdr:colOff>
      <xdr:row>31</xdr:row>
      <xdr:rowOff>15530</xdr:rowOff>
    </xdr:from>
    <xdr:to>
      <xdr:col>3</xdr:col>
      <xdr:colOff>510989</xdr:colOff>
      <xdr:row>32</xdr:row>
      <xdr:rowOff>28536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9" y="9051954"/>
          <a:ext cx="2933858" cy="220039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8964</xdr:rowOff>
    </xdr:from>
    <xdr:to>
      <xdr:col>10</xdr:col>
      <xdr:colOff>1026936</xdr:colOff>
      <xdr:row>32</xdr:row>
      <xdr:rowOff>179294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45388"/>
          <a:ext cx="5267242" cy="2357718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1136118</xdr:colOff>
      <xdr:row>30</xdr:row>
      <xdr:rowOff>96212</xdr:rowOff>
    </xdr:from>
    <xdr:to>
      <xdr:col>5</xdr:col>
      <xdr:colOff>36659</xdr:colOff>
      <xdr:row>34</xdr:row>
      <xdr:rowOff>161365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8" y="9034024"/>
          <a:ext cx="3804235" cy="2853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D37" zoomScale="85" zoomScaleNormal="85" workbookViewId="0">
      <selection activeCell="B5" sqref="B5:B28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50" t="s">
        <v>21</v>
      </c>
      <c r="E2" s="51"/>
      <c r="F2" s="14" t="s">
        <v>18</v>
      </c>
      <c r="G2" s="41" t="s">
        <v>19</v>
      </c>
      <c r="H2" s="42"/>
      <c r="I2" s="43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45621</v>
      </c>
      <c r="B5" s="59" t="s">
        <v>22</v>
      </c>
      <c r="C5" s="56" t="s">
        <v>23</v>
      </c>
      <c r="D5" s="11">
        <v>1</v>
      </c>
      <c r="E5" s="12">
        <v>2.21</v>
      </c>
      <c r="F5" s="13">
        <v>1.32</v>
      </c>
      <c r="G5" s="13">
        <f>$F5+0.0007*($J5-25)</f>
        <v>1.3172000000000001</v>
      </c>
      <c r="H5" s="12"/>
      <c r="I5" s="13"/>
      <c r="J5" s="32">
        <v>21</v>
      </c>
      <c r="K5" s="24"/>
      <c r="L5" s="26"/>
    </row>
    <row r="6" spans="1:12" x14ac:dyDescent="0.4">
      <c r="A6" s="8">
        <f>A5</f>
        <v>45621</v>
      </c>
      <c r="B6" s="60"/>
      <c r="C6" s="57"/>
      <c r="D6" s="11">
        <v>2</v>
      </c>
      <c r="E6" s="12">
        <v>2.2000000000000002</v>
      </c>
      <c r="F6" s="13">
        <v>1.321</v>
      </c>
      <c r="G6" s="13">
        <f t="shared" ref="G6:G28" si="0">$F6+0.0007*($J6-25)</f>
        <v>1.3195999999999999</v>
      </c>
      <c r="H6" s="12"/>
      <c r="I6" s="13"/>
      <c r="J6" s="32">
        <v>23</v>
      </c>
      <c r="K6" s="24"/>
      <c r="L6" s="26"/>
    </row>
    <row r="7" spans="1:12" x14ac:dyDescent="0.4">
      <c r="A7" s="8">
        <f t="shared" ref="A7:A28" si="1">A6</f>
        <v>45621</v>
      </c>
      <c r="B7" s="60"/>
      <c r="C7" s="57"/>
      <c r="D7" s="11">
        <v>3</v>
      </c>
      <c r="E7" s="12">
        <v>2.2200000000000002</v>
      </c>
      <c r="F7" s="13">
        <v>1.3180000000000001</v>
      </c>
      <c r="G7" s="13">
        <f t="shared" si="0"/>
        <v>1.3173000000000001</v>
      </c>
      <c r="H7" s="12"/>
      <c r="I7" s="13"/>
      <c r="J7" s="32">
        <v>24</v>
      </c>
      <c r="K7" s="24"/>
      <c r="L7" s="26"/>
    </row>
    <row r="8" spans="1:12" s="23" customFormat="1" x14ac:dyDescent="0.4">
      <c r="A8" s="8">
        <f t="shared" si="1"/>
        <v>45621</v>
      </c>
      <c r="B8" s="60"/>
      <c r="C8" s="57"/>
      <c r="D8" s="11">
        <v>4</v>
      </c>
      <c r="E8" s="12">
        <v>2.2000000000000002</v>
      </c>
      <c r="F8" s="13">
        <v>1.3160000000000001</v>
      </c>
      <c r="G8" s="13">
        <f t="shared" si="0"/>
        <v>1.3153000000000001</v>
      </c>
      <c r="H8" s="12"/>
      <c r="I8" s="13"/>
      <c r="J8" s="32">
        <v>24</v>
      </c>
      <c r="K8" s="24"/>
      <c r="L8" s="26"/>
    </row>
    <row r="9" spans="1:12" x14ac:dyDescent="0.4">
      <c r="A9" s="8">
        <f t="shared" si="1"/>
        <v>45621</v>
      </c>
      <c r="B9" s="60"/>
      <c r="C9" s="57"/>
      <c r="D9" s="11">
        <v>5</v>
      </c>
      <c r="E9" s="12">
        <v>2.2000000000000002</v>
      </c>
      <c r="F9" s="13">
        <v>1.3129999999999999</v>
      </c>
      <c r="G9" s="25">
        <f t="shared" si="0"/>
        <v>1.3123</v>
      </c>
      <c r="H9" s="12"/>
      <c r="I9" s="13"/>
      <c r="J9" s="32">
        <v>24</v>
      </c>
      <c r="K9" s="24"/>
      <c r="L9" s="26"/>
    </row>
    <row r="10" spans="1:12" x14ac:dyDescent="0.4">
      <c r="A10" s="8">
        <f t="shared" si="1"/>
        <v>45621</v>
      </c>
      <c r="B10" s="60"/>
      <c r="C10" s="57"/>
      <c r="D10" s="11">
        <v>6</v>
      </c>
      <c r="E10" s="12">
        <v>2.2000000000000002</v>
      </c>
      <c r="F10" s="13">
        <v>1.3169999999999999</v>
      </c>
      <c r="G10" s="13">
        <f t="shared" si="0"/>
        <v>1.3184</v>
      </c>
      <c r="H10" s="12"/>
      <c r="I10" s="13"/>
      <c r="J10" s="32">
        <v>27</v>
      </c>
      <c r="K10" s="24"/>
      <c r="L10" s="26"/>
    </row>
    <row r="11" spans="1:12" x14ac:dyDescent="0.4">
      <c r="A11" s="8">
        <f t="shared" si="1"/>
        <v>45621</v>
      </c>
      <c r="B11" s="60"/>
      <c r="C11" s="57"/>
      <c r="D11" s="11">
        <v>7</v>
      </c>
      <c r="E11" s="12">
        <v>2.21</v>
      </c>
      <c r="F11" s="13">
        <v>1.321</v>
      </c>
      <c r="G11" s="13">
        <f t="shared" si="0"/>
        <v>1.3224</v>
      </c>
      <c r="H11" s="12"/>
      <c r="I11" s="13"/>
      <c r="J11" s="32">
        <v>27</v>
      </c>
      <c r="K11" s="24"/>
      <c r="L11" s="26"/>
    </row>
    <row r="12" spans="1:12" x14ac:dyDescent="0.4">
      <c r="A12" s="8">
        <f t="shared" si="1"/>
        <v>45621</v>
      </c>
      <c r="B12" s="60"/>
      <c r="C12" s="57"/>
      <c r="D12" s="11">
        <v>8</v>
      </c>
      <c r="E12" s="12">
        <v>2.21</v>
      </c>
      <c r="F12" s="13">
        <v>1.306</v>
      </c>
      <c r="G12" s="13">
        <f t="shared" si="0"/>
        <v>1.3067</v>
      </c>
      <c r="H12" s="12"/>
      <c r="I12" s="13"/>
      <c r="J12" s="32">
        <v>26</v>
      </c>
      <c r="K12" s="24"/>
      <c r="L12" s="26"/>
    </row>
    <row r="13" spans="1:12" x14ac:dyDescent="0.4">
      <c r="A13" s="8">
        <f t="shared" si="1"/>
        <v>45621</v>
      </c>
      <c r="B13" s="60"/>
      <c r="C13" s="57"/>
      <c r="D13" s="11">
        <v>9</v>
      </c>
      <c r="E13" s="12">
        <v>2.2200000000000002</v>
      </c>
      <c r="F13" s="13">
        <v>1.3160000000000001</v>
      </c>
      <c r="G13" s="13">
        <f t="shared" si="0"/>
        <v>1.3167</v>
      </c>
      <c r="H13" s="12"/>
      <c r="I13" s="13"/>
      <c r="J13" s="32">
        <v>26</v>
      </c>
      <c r="K13" s="24"/>
      <c r="L13" s="26"/>
    </row>
    <row r="14" spans="1:12" x14ac:dyDescent="0.4">
      <c r="A14" s="8">
        <f t="shared" si="1"/>
        <v>45621</v>
      </c>
      <c r="B14" s="60"/>
      <c r="C14" s="57"/>
      <c r="D14" s="11">
        <v>10</v>
      </c>
      <c r="E14" s="12">
        <v>2.21</v>
      </c>
      <c r="F14" s="13">
        <v>1.323</v>
      </c>
      <c r="G14" s="13">
        <f t="shared" si="0"/>
        <v>1.3244</v>
      </c>
      <c r="H14" s="12"/>
      <c r="I14" s="13"/>
      <c r="J14" s="32">
        <v>27</v>
      </c>
      <c r="K14" s="24"/>
      <c r="L14" s="26"/>
    </row>
    <row r="15" spans="1:12" x14ac:dyDescent="0.4">
      <c r="A15" s="8">
        <f t="shared" si="1"/>
        <v>45621</v>
      </c>
      <c r="B15" s="60"/>
      <c r="C15" s="57"/>
      <c r="D15" s="11">
        <v>11</v>
      </c>
      <c r="E15" s="12">
        <v>2.2200000000000002</v>
      </c>
      <c r="F15" s="13">
        <v>1.325</v>
      </c>
      <c r="G15" s="13">
        <f t="shared" si="0"/>
        <v>1.3270999999999999</v>
      </c>
      <c r="H15" s="12"/>
      <c r="I15" s="13"/>
      <c r="J15" s="32">
        <v>28</v>
      </c>
      <c r="K15" s="24"/>
      <c r="L15" s="26"/>
    </row>
    <row r="16" spans="1:12" x14ac:dyDescent="0.4">
      <c r="A16" s="8">
        <f t="shared" si="1"/>
        <v>45621</v>
      </c>
      <c r="B16" s="60"/>
      <c r="C16" s="57"/>
      <c r="D16" s="11">
        <v>12</v>
      </c>
      <c r="E16" s="12">
        <v>2.2000000000000002</v>
      </c>
      <c r="F16" s="13">
        <v>1.3169999999999999</v>
      </c>
      <c r="G16" s="13">
        <f t="shared" si="0"/>
        <v>1.3169999999999999</v>
      </c>
      <c r="H16" s="12"/>
      <c r="I16" s="13"/>
      <c r="J16" s="32">
        <v>25</v>
      </c>
      <c r="K16" s="24"/>
      <c r="L16" s="26"/>
    </row>
    <row r="17" spans="1:14" x14ac:dyDescent="0.4">
      <c r="A17" s="8">
        <f t="shared" si="1"/>
        <v>45621</v>
      </c>
      <c r="B17" s="60"/>
      <c r="C17" s="57"/>
      <c r="D17" s="11">
        <v>13</v>
      </c>
      <c r="E17" s="12">
        <v>2.2000000000000002</v>
      </c>
      <c r="F17" s="13">
        <v>1.3169999999999999</v>
      </c>
      <c r="G17" s="13">
        <f t="shared" si="0"/>
        <v>1.3169999999999999</v>
      </c>
      <c r="H17" s="12"/>
      <c r="I17" s="13"/>
      <c r="J17" s="32">
        <v>25</v>
      </c>
      <c r="K17" s="24"/>
      <c r="L17" s="26"/>
    </row>
    <row r="18" spans="1:14" x14ac:dyDescent="0.4">
      <c r="A18" s="8">
        <f t="shared" si="1"/>
        <v>45621</v>
      </c>
      <c r="B18" s="60"/>
      <c r="C18" s="57"/>
      <c r="D18" s="11">
        <v>14</v>
      </c>
      <c r="E18" s="12">
        <v>2.2000000000000002</v>
      </c>
      <c r="F18" s="13">
        <v>1.3149999999999999</v>
      </c>
      <c r="G18" s="13">
        <f t="shared" si="0"/>
        <v>1.3164</v>
      </c>
      <c r="H18" s="12"/>
      <c r="I18" s="13"/>
      <c r="J18" s="32">
        <v>27</v>
      </c>
      <c r="K18" s="24"/>
      <c r="L18" s="26"/>
    </row>
    <row r="19" spans="1:14" s="23" customFormat="1" x14ac:dyDescent="0.4">
      <c r="A19" s="8">
        <f t="shared" si="1"/>
        <v>45621</v>
      </c>
      <c r="B19" s="60"/>
      <c r="C19" s="57"/>
      <c r="D19" s="11">
        <v>15</v>
      </c>
      <c r="E19" s="12">
        <v>2.21</v>
      </c>
      <c r="F19" s="13">
        <v>1.3180000000000001</v>
      </c>
      <c r="G19" s="13">
        <f t="shared" si="0"/>
        <v>1.3201000000000001</v>
      </c>
      <c r="H19" s="33"/>
      <c r="I19" s="25"/>
      <c r="J19" s="32">
        <v>28</v>
      </c>
      <c r="K19" s="24"/>
      <c r="L19" s="26"/>
    </row>
    <row r="20" spans="1:14" x14ac:dyDescent="0.4">
      <c r="A20" s="8">
        <f t="shared" si="1"/>
        <v>45621</v>
      </c>
      <c r="B20" s="60"/>
      <c r="C20" s="57"/>
      <c r="D20" s="11">
        <v>16</v>
      </c>
      <c r="E20" s="12">
        <v>2.2000000000000002</v>
      </c>
      <c r="F20" s="13">
        <v>1.3160000000000001</v>
      </c>
      <c r="G20" s="13">
        <f t="shared" si="0"/>
        <v>1.3167</v>
      </c>
      <c r="H20" s="12"/>
      <c r="I20" s="13"/>
      <c r="J20" s="32">
        <v>26</v>
      </c>
      <c r="K20" s="24"/>
      <c r="L20" s="26"/>
    </row>
    <row r="21" spans="1:14" x14ac:dyDescent="0.4">
      <c r="A21" s="8">
        <f t="shared" si="1"/>
        <v>45621</v>
      </c>
      <c r="B21" s="60"/>
      <c r="C21" s="57"/>
      <c r="D21" s="11">
        <v>17</v>
      </c>
      <c r="E21" s="12">
        <v>2.2000000000000002</v>
      </c>
      <c r="F21" s="13">
        <v>1.3149999999999999</v>
      </c>
      <c r="G21" s="13">
        <f t="shared" si="0"/>
        <v>1.3156999999999999</v>
      </c>
      <c r="H21" s="12"/>
      <c r="I21" s="13"/>
      <c r="J21" s="32">
        <v>26</v>
      </c>
      <c r="K21" s="24"/>
      <c r="L21" s="26"/>
    </row>
    <row r="22" spans="1:14" x14ac:dyDescent="0.4">
      <c r="A22" s="8">
        <f t="shared" si="1"/>
        <v>45621</v>
      </c>
      <c r="B22" s="60"/>
      <c r="C22" s="57"/>
      <c r="D22" s="11">
        <v>18</v>
      </c>
      <c r="E22" s="12">
        <v>2.21</v>
      </c>
      <c r="F22" s="13">
        <v>1.32</v>
      </c>
      <c r="G22" s="13">
        <f t="shared" si="0"/>
        <v>1.32</v>
      </c>
      <c r="H22" s="12"/>
      <c r="I22" s="13"/>
      <c r="J22" s="32">
        <v>25</v>
      </c>
      <c r="K22" s="24"/>
      <c r="L22" s="26"/>
    </row>
    <row r="23" spans="1:14" x14ac:dyDescent="0.4">
      <c r="A23" s="8">
        <f t="shared" si="1"/>
        <v>45621</v>
      </c>
      <c r="B23" s="60"/>
      <c r="C23" s="57"/>
      <c r="D23" s="11">
        <v>19</v>
      </c>
      <c r="E23" s="12">
        <v>2.2200000000000002</v>
      </c>
      <c r="F23" s="13">
        <v>1.3260000000000001</v>
      </c>
      <c r="G23" s="25">
        <f t="shared" si="0"/>
        <v>1.3246</v>
      </c>
      <c r="H23" s="12"/>
      <c r="I23" s="13"/>
      <c r="J23" s="32">
        <v>23</v>
      </c>
      <c r="K23" s="24"/>
      <c r="L23" s="26"/>
    </row>
    <row r="24" spans="1:14" x14ac:dyDescent="0.4">
      <c r="A24" s="8">
        <f t="shared" si="1"/>
        <v>45621</v>
      </c>
      <c r="B24" s="60"/>
      <c r="C24" s="57"/>
      <c r="D24" s="11">
        <v>20</v>
      </c>
      <c r="E24" s="33">
        <v>2.2000000000000002</v>
      </c>
      <c r="F24" s="25">
        <v>1.32</v>
      </c>
      <c r="G24" s="25">
        <f t="shared" si="0"/>
        <v>1.32</v>
      </c>
      <c r="H24" s="33"/>
      <c r="I24" s="25"/>
      <c r="J24" s="40">
        <v>25</v>
      </c>
      <c r="K24" s="24"/>
      <c r="L24" s="26"/>
    </row>
    <row r="25" spans="1:14" x14ac:dyDescent="0.4">
      <c r="A25" s="8">
        <f t="shared" si="1"/>
        <v>45621</v>
      </c>
      <c r="B25" s="60"/>
      <c r="C25" s="57"/>
      <c r="D25" s="11">
        <v>21</v>
      </c>
      <c r="E25" s="12">
        <v>2.21</v>
      </c>
      <c r="F25" s="13">
        <v>1.323</v>
      </c>
      <c r="G25" s="13">
        <f t="shared" si="0"/>
        <v>1.3236999999999999</v>
      </c>
      <c r="H25" s="12"/>
      <c r="I25" s="13"/>
      <c r="J25" s="32">
        <v>26</v>
      </c>
      <c r="K25" s="24"/>
      <c r="L25" s="26"/>
      <c r="M25" s="28"/>
      <c r="N25" s="26"/>
    </row>
    <row r="26" spans="1:14" x14ac:dyDescent="0.4">
      <c r="A26" s="8">
        <f t="shared" si="1"/>
        <v>45621</v>
      </c>
      <c r="B26" s="60"/>
      <c r="C26" s="57"/>
      <c r="D26" s="11">
        <v>22</v>
      </c>
      <c r="E26" s="12">
        <v>2.21</v>
      </c>
      <c r="F26" s="13">
        <v>1.3240000000000001</v>
      </c>
      <c r="G26" s="13">
        <f t="shared" si="0"/>
        <v>1.3254000000000001</v>
      </c>
      <c r="H26" s="12"/>
      <c r="I26" s="13"/>
      <c r="J26" s="32">
        <v>27</v>
      </c>
      <c r="K26" s="24"/>
      <c r="L26" s="26"/>
      <c r="M26" s="28"/>
      <c r="N26" s="26"/>
    </row>
    <row r="27" spans="1:14" x14ac:dyDescent="0.4">
      <c r="A27" s="8">
        <f t="shared" si="1"/>
        <v>45621</v>
      </c>
      <c r="B27" s="60"/>
      <c r="C27" s="57"/>
      <c r="D27" s="11">
        <v>23</v>
      </c>
      <c r="E27" s="12">
        <v>2.21</v>
      </c>
      <c r="F27" s="13">
        <v>1.3240000000000001</v>
      </c>
      <c r="G27" s="13">
        <f t="shared" si="0"/>
        <v>1.3247</v>
      </c>
      <c r="H27" s="12"/>
      <c r="I27" s="13"/>
      <c r="J27" s="32">
        <v>26</v>
      </c>
      <c r="K27" s="24"/>
      <c r="L27" s="26"/>
    </row>
    <row r="28" spans="1:14" x14ac:dyDescent="0.4">
      <c r="A28" s="8">
        <f t="shared" si="1"/>
        <v>45621</v>
      </c>
      <c r="B28" s="61"/>
      <c r="C28" s="58"/>
      <c r="D28" s="11">
        <v>24</v>
      </c>
      <c r="E28" s="12">
        <v>2.2200000000000002</v>
      </c>
      <c r="F28" s="13">
        <v>1.33</v>
      </c>
      <c r="G28" s="25">
        <f t="shared" si="0"/>
        <v>1.3286</v>
      </c>
      <c r="H28" s="12"/>
      <c r="I28" s="13"/>
      <c r="J28" s="32">
        <v>23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2" t="s">
        <v>41</v>
      </c>
      <c r="C30" s="53"/>
      <c r="D30" s="53"/>
      <c r="E30" s="54"/>
      <c r="F30" s="27" t="s">
        <v>16</v>
      </c>
      <c r="G30" s="44" t="s">
        <v>24</v>
      </c>
      <c r="H30" s="45"/>
      <c r="I30" s="45"/>
      <c r="J30" s="45"/>
      <c r="K30" s="46"/>
    </row>
    <row r="31" spans="1:14" ht="7.95" customHeight="1" x14ac:dyDescent="0.4"/>
    <row r="32" spans="1:14" ht="172.2" customHeight="1" x14ac:dyDescent="0.4">
      <c r="A32" s="22" t="s">
        <v>8</v>
      </c>
      <c r="B32" s="55"/>
      <c r="C32" s="55"/>
      <c r="D32" s="55"/>
      <c r="E32" s="55"/>
      <c r="F32" s="22" t="s">
        <v>9</v>
      </c>
      <c r="G32" s="47"/>
      <c r="H32" s="48"/>
      <c r="I32" s="48"/>
      <c r="J32" s="48"/>
      <c r="K32" s="49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2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20</v>
      </c>
      <c r="C2" s="39" t="s">
        <v>1</v>
      </c>
      <c r="D2" s="50" t="s">
        <v>32</v>
      </c>
      <c r="E2" s="51"/>
      <c r="F2" s="14" t="s">
        <v>18</v>
      </c>
      <c r="G2" s="41" t="s">
        <v>19</v>
      </c>
      <c r="H2" s="42"/>
      <c r="I2" s="43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45621</v>
      </c>
      <c r="B5" s="59" t="s">
        <v>22</v>
      </c>
      <c r="C5" s="56" t="s">
        <v>31</v>
      </c>
      <c r="D5" s="11">
        <v>1</v>
      </c>
      <c r="E5" s="12">
        <v>2.2000000000000002</v>
      </c>
      <c r="F5" s="13">
        <v>1.33</v>
      </c>
      <c r="G5" s="13">
        <f>$F5+0.0007*($J5-25)</f>
        <v>1.3244</v>
      </c>
      <c r="H5" s="12"/>
      <c r="I5" s="13"/>
      <c r="J5" s="32">
        <v>17</v>
      </c>
      <c r="K5" s="24"/>
      <c r="L5" s="26"/>
    </row>
    <row r="6" spans="1:12" x14ac:dyDescent="0.4">
      <c r="A6" s="8">
        <f>A5</f>
        <v>45621</v>
      </c>
      <c r="B6" s="60"/>
      <c r="C6" s="57"/>
      <c r="D6" s="11">
        <v>2</v>
      </c>
      <c r="E6" s="12">
        <v>2.21</v>
      </c>
      <c r="F6" s="13">
        <v>1.327</v>
      </c>
      <c r="G6" s="13">
        <f t="shared" ref="G6:G28" si="0">$F6+0.0007*($J6-25)</f>
        <v>1.3221000000000001</v>
      </c>
      <c r="H6" s="12"/>
      <c r="I6" s="13"/>
      <c r="J6" s="32">
        <v>18</v>
      </c>
      <c r="K6" s="24"/>
      <c r="L6" s="26"/>
    </row>
    <row r="7" spans="1:12" x14ac:dyDescent="0.4">
      <c r="A7" s="8">
        <f t="shared" ref="A7:A28" si="1">A6</f>
        <v>45621</v>
      </c>
      <c r="B7" s="60"/>
      <c r="C7" s="57"/>
      <c r="D7" s="11">
        <v>3</v>
      </c>
      <c r="E7" s="12">
        <v>2.2200000000000002</v>
      </c>
      <c r="F7" s="13">
        <v>1.34</v>
      </c>
      <c r="G7" s="13">
        <f t="shared" si="0"/>
        <v>1.3358000000000001</v>
      </c>
      <c r="H7" s="12"/>
      <c r="I7" s="13"/>
      <c r="J7" s="32">
        <v>19</v>
      </c>
      <c r="K7" s="24"/>
      <c r="L7" s="26"/>
    </row>
    <row r="8" spans="1:12" s="23" customFormat="1" x14ac:dyDescent="0.4">
      <c r="A8" s="8">
        <f t="shared" si="1"/>
        <v>45621</v>
      </c>
      <c r="B8" s="60"/>
      <c r="C8" s="57"/>
      <c r="D8" s="11">
        <v>4</v>
      </c>
      <c r="E8" s="12">
        <v>2.21</v>
      </c>
      <c r="F8" s="13">
        <v>1.3340000000000001</v>
      </c>
      <c r="G8" s="13">
        <f t="shared" si="0"/>
        <v>1.3298000000000001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45621</v>
      </c>
      <c r="B9" s="60"/>
      <c r="C9" s="57"/>
      <c r="D9" s="11">
        <v>5</v>
      </c>
      <c r="E9" s="12">
        <v>2.21</v>
      </c>
      <c r="F9" s="13">
        <v>1.333</v>
      </c>
      <c r="G9" s="25">
        <f t="shared" si="0"/>
        <v>1.3288</v>
      </c>
      <c r="H9" s="12"/>
      <c r="I9" s="13"/>
      <c r="J9" s="32">
        <v>19</v>
      </c>
      <c r="K9" s="24"/>
      <c r="L9" s="26"/>
    </row>
    <row r="10" spans="1:12" x14ac:dyDescent="0.4">
      <c r="A10" s="8">
        <f t="shared" si="1"/>
        <v>45621</v>
      </c>
      <c r="B10" s="60"/>
      <c r="C10" s="57"/>
      <c r="D10" s="11">
        <v>6</v>
      </c>
      <c r="E10" s="12">
        <v>2.2200000000000002</v>
      </c>
      <c r="F10" s="13">
        <v>1.34</v>
      </c>
      <c r="G10" s="13">
        <f t="shared" si="0"/>
        <v>1.3344</v>
      </c>
      <c r="H10" s="12"/>
      <c r="I10" s="13"/>
      <c r="J10" s="32">
        <v>17</v>
      </c>
      <c r="K10" s="24"/>
      <c r="L10" s="26"/>
    </row>
    <row r="11" spans="1:12" x14ac:dyDescent="0.4">
      <c r="A11" s="8">
        <f t="shared" si="1"/>
        <v>45621</v>
      </c>
      <c r="B11" s="60"/>
      <c r="C11" s="57"/>
      <c r="D11" s="11">
        <v>7</v>
      </c>
      <c r="E11" s="12">
        <v>2.2000000000000002</v>
      </c>
      <c r="F11" s="13">
        <v>1.3149999999999999</v>
      </c>
      <c r="G11" s="13">
        <f t="shared" si="0"/>
        <v>1.3108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45621</v>
      </c>
      <c r="B12" s="60"/>
      <c r="C12" s="57"/>
      <c r="D12" s="11">
        <v>8</v>
      </c>
      <c r="E12" s="12">
        <v>2.21</v>
      </c>
      <c r="F12" s="13">
        <v>1.3180000000000001</v>
      </c>
      <c r="G12" s="13">
        <f t="shared" si="0"/>
        <v>1.3152000000000001</v>
      </c>
      <c r="H12" s="12"/>
      <c r="I12" s="13"/>
      <c r="J12" s="32">
        <v>21</v>
      </c>
      <c r="K12" s="24"/>
      <c r="L12" s="26"/>
    </row>
    <row r="13" spans="1:12" x14ac:dyDescent="0.4">
      <c r="A13" s="8">
        <f t="shared" si="1"/>
        <v>45621</v>
      </c>
      <c r="B13" s="60"/>
      <c r="C13" s="57"/>
      <c r="D13" s="11">
        <v>9</v>
      </c>
      <c r="E13" s="12">
        <v>2.21</v>
      </c>
      <c r="F13" s="13">
        <v>1.3220000000000001</v>
      </c>
      <c r="G13" s="13">
        <f t="shared" si="0"/>
        <v>1.3192000000000002</v>
      </c>
      <c r="H13" s="12"/>
      <c r="I13" s="13"/>
      <c r="J13" s="32">
        <v>21</v>
      </c>
      <c r="K13" s="24"/>
      <c r="L13" s="26"/>
    </row>
    <row r="14" spans="1:12" x14ac:dyDescent="0.4">
      <c r="A14" s="8">
        <f t="shared" si="1"/>
        <v>45621</v>
      </c>
      <c r="B14" s="60"/>
      <c r="C14" s="57"/>
      <c r="D14" s="11">
        <v>10</v>
      </c>
      <c r="E14" s="12">
        <v>2.2200000000000002</v>
      </c>
      <c r="F14" s="13">
        <v>1.3089999999999999</v>
      </c>
      <c r="G14" s="13">
        <f t="shared" si="0"/>
        <v>1.3062</v>
      </c>
      <c r="H14" s="12"/>
      <c r="I14" s="13"/>
      <c r="J14" s="32">
        <v>21</v>
      </c>
      <c r="K14" s="24"/>
      <c r="L14" s="26"/>
    </row>
    <row r="15" spans="1:12" x14ac:dyDescent="0.4">
      <c r="A15" s="8">
        <f t="shared" si="1"/>
        <v>45621</v>
      </c>
      <c r="B15" s="60"/>
      <c r="C15" s="57"/>
      <c r="D15" s="11">
        <v>11</v>
      </c>
      <c r="E15" s="12">
        <v>2.21</v>
      </c>
      <c r="F15" s="13">
        <v>1.325</v>
      </c>
      <c r="G15" s="13">
        <f t="shared" si="0"/>
        <v>1.3222</v>
      </c>
      <c r="H15" s="12"/>
      <c r="I15" s="13"/>
      <c r="J15" s="32">
        <v>21</v>
      </c>
      <c r="K15" s="24"/>
      <c r="L15" s="26"/>
    </row>
    <row r="16" spans="1:12" x14ac:dyDescent="0.4">
      <c r="A16" s="8">
        <f t="shared" si="1"/>
        <v>45621</v>
      </c>
      <c r="B16" s="60"/>
      <c r="C16" s="57"/>
      <c r="D16" s="11">
        <v>12</v>
      </c>
      <c r="E16" s="12">
        <v>2.2200000000000002</v>
      </c>
      <c r="F16" s="13">
        <v>1.333</v>
      </c>
      <c r="G16" s="13">
        <f t="shared" si="0"/>
        <v>1.3288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45621</v>
      </c>
      <c r="B17" s="60"/>
      <c r="C17" s="57"/>
      <c r="D17" s="11">
        <v>13</v>
      </c>
      <c r="E17" s="12">
        <v>2.2200000000000002</v>
      </c>
      <c r="F17" s="13">
        <v>1.335</v>
      </c>
      <c r="G17" s="13">
        <f t="shared" si="0"/>
        <v>1.3308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45621</v>
      </c>
      <c r="B18" s="60"/>
      <c r="C18" s="57"/>
      <c r="D18" s="11">
        <v>14</v>
      </c>
      <c r="E18" s="12">
        <v>2.21</v>
      </c>
      <c r="F18" s="13">
        <v>1.3169999999999999</v>
      </c>
      <c r="G18" s="13">
        <f t="shared" si="0"/>
        <v>1.3134999999999999</v>
      </c>
      <c r="H18" s="12"/>
      <c r="I18" s="13"/>
      <c r="J18" s="32">
        <v>20</v>
      </c>
      <c r="K18" s="24"/>
      <c r="L18" s="26"/>
    </row>
    <row r="19" spans="1:14" s="23" customFormat="1" x14ac:dyDescent="0.4">
      <c r="A19" s="8">
        <f t="shared" si="1"/>
        <v>45621</v>
      </c>
      <c r="B19" s="60"/>
      <c r="C19" s="57"/>
      <c r="D19" s="11">
        <v>15</v>
      </c>
      <c r="E19" s="12">
        <v>2.21</v>
      </c>
      <c r="F19" s="13">
        <v>1.3069999999999999</v>
      </c>
      <c r="G19" s="13">
        <f t="shared" si="0"/>
        <v>1.3048999999999999</v>
      </c>
      <c r="H19" s="33"/>
      <c r="I19" s="25"/>
      <c r="J19" s="32">
        <v>22</v>
      </c>
      <c r="K19" s="24"/>
      <c r="L19" s="26"/>
    </row>
    <row r="20" spans="1:14" x14ac:dyDescent="0.4">
      <c r="A20" s="8">
        <f t="shared" si="1"/>
        <v>45621</v>
      </c>
      <c r="B20" s="60"/>
      <c r="C20" s="57"/>
      <c r="D20" s="11">
        <v>16</v>
      </c>
      <c r="E20" s="12">
        <v>2.21</v>
      </c>
      <c r="F20" s="13">
        <v>1.3260000000000001</v>
      </c>
      <c r="G20" s="13">
        <f t="shared" si="0"/>
        <v>1.3239000000000001</v>
      </c>
      <c r="H20" s="12"/>
      <c r="I20" s="13"/>
      <c r="J20" s="32">
        <v>22</v>
      </c>
      <c r="K20" s="24"/>
      <c r="L20" s="26"/>
    </row>
    <row r="21" spans="1:14" x14ac:dyDescent="0.4">
      <c r="A21" s="8">
        <f t="shared" si="1"/>
        <v>45621</v>
      </c>
      <c r="B21" s="60"/>
      <c r="C21" s="57"/>
      <c r="D21" s="11">
        <v>17</v>
      </c>
      <c r="E21" s="12">
        <v>2.21</v>
      </c>
      <c r="F21" s="13">
        <v>1.323</v>
      </c>
      <c r="G21" s="13">
        <f t="shared" si="0"/>
        <v>1.3209</v>
      </c>
      <c r="H21" s="12"/>
      <c r="I21" s="13"/>
      <c r="J21" s="32">
        <v>22</v>
      </c>
      <c r="K21" s="24"/>
      <c r="L21" s="26"/>
    </row>
    <row r="22" spans="1:14" x14ac:dyDescent="0.4">
      <c r="A22" s="8">
        <f t="shared" si="1"/>
        <v>45621</v>
      </c>
      <c r="B22" s="60"/>
      <c r="C22" s="57"/>
      <c r="D22" s="11">
        <v>18</v>
      </c>
      <c r="E22" s="12">
        <v>2.2200000000000002</v>
      </c>
      <c r="F22" s="13">
        <v>1.335</v>
      </c>
      <c r="G22" s="13">
        <f t="shared" si="0"/>
        <v>1.3314999999999999</v>
      </c>
      <c r="H22" s="12"/>
      <c r="I22" s="13"/>
      <c r="J22" s="32">
        <v>20</v>
      </c>
      <c r="K22" s="24"/>
      <c r="L22" s="26"/>
    </row>
    <row r="23" spans="1:14" x14ac:dyDescent="0.4">
      <c r="A23" s="8">
        <f t="shared" si="1"/>
        <v>45621</v>
      </c>
      <c r="B23" s="60"/>
      <c r="C23" s="57"/>
      <c r="D23" s="11">
        <v>19</v>
      </c>
      <c r="E23" s="12">
        <v>2.2200000000000002</v>
      </c>
      <c r="F23" s="13">
        <v>1.331</v>
      </c>
      <c r="G23" s="25">
        <f t="shared" si="0"/>
        <v>1.3261000000000001</v>
      </c>
      <c r="H23" s="12"/>
      <c r="I23" s="13"/>
      <c r="J23" s="32">
        <v>18</v>
      </c>
      <c r="K23" s="24"/>
      <c r="L23" s="26"/>
    </row>
    <row r="24" spans="1:14" x14ac:dyDescent="0.4">
      <c r="A24" s="8">
        <f t="shared" si="1"/>
        <v>45621</v>
      </c>
      <c r="B24" s="60"/>
      <c r="C24" s="57"/>
      <c r="D24" s="11">
        <v>20</v>
      </c>
      <c r="E24" s="33">
        <v>2.21</v>
      </c>
      <c r="F24" s="25">
        <v>1.3240000000000001</v>
      </c>
      <c r="G24" s="25">
        <f t="shared" si="0"/>
        <v>1.3198000000000001</v>
      </c>
      <c r="H24" s="33"/>
      <c r="I24" s="25"/>
      <c r="J24" s="40">
        <v>19</v>
      </c>
      <c r="K24" s="24"/>
      <c r="L24" s="26"/>
    </row>
    <row r="25" spans="1:14" x14ac:dyDescent="0.4">
      <c r="A25" s="8">
        <f t="shared" si="1"/>
        <v>45621</v>
      </c>
      <c r="B25" s="60"/>
      <c r="C25" s="57"/>
      <c r="D25" s="11">
        <v>21</v>
      </c>
      <c r="E25" s="12">
        <v>2.21</v>
      </c>
      <c r="F25" s="13">
        <v>1.33</v>
      </c>
      <c r="G25" s="13">
        <f t="shared" si="0"/>
        <v>1.3265</v>
      </c>
      <c r="H25" s="12"/>
      <c r="I25" s="13"/>
      <c r="J25" s="32">
        <v>20</v>
      </c>
      <c r="K25" s="24"/>
      <c r="L25" s="26"/>
      <c r="M25" s="28"/>
      <c r="N25" s="26"/>
    </row>
    <row r="26" spans="1:14" x14ac:dyDescent="0.4">
      <c r="A26" s="8">
        <f t="shared" si="1"/>
        <v>45621</v>
      </c>
      <c r="B26" s="60"/>
      <c r="C26" s="57"/>
      <c r="D26" s="11">
        <v>22</v>
      </c>
      <c r="E26" s="12">
        <v>2.21</v>
      </c>
      <c r="F26" s="13">
        <v>1.3180000000000001</v>
      </c>
      <c r="G26" s="13">
        <f t="shared" si="0"/>
        <v>1.3145</v>
      </c>
      <c r="H26" s="12"/>
      <c r="I26" s="13"/>
      <c r="J26" s="32">
        <v>20</v>
      </c>
      <c r="K26" s="24"/>
      <c r="L26" s="26"/>
      <c r="M26" s="28"/>
      <c r="N26" s="26"/>
    </row>
    <row r="27" spans="1:14" x14ac:dyDescent="0.4">
      <c r="A27" s="8">
        <f t="shared" si="1"/>
        <v>45621</v>
      </c>
      <c r="B27" s="60"/>
      <c r="C27" s="57"/>
      <c r="D27" s="11">
        <v>23</v>
      </c>
      <c r="E27" s="12">
        <v>2.2200000000000002</v>
      </c>
      <c r="F27" s="13">
        <v>1.331</v>
      </c>
      <c r="G27" s="13">
        <f t="shared" si="0"/>
        <v>1.3274999999999999</v>
      </c>
      <c r="H27" s="12"/>
      <c r="I27" s="13"/>
      <c r="J27" s="32">
        <v>20</v>
      </c>
      <c r="K27" s="24"/>
      <c r="L27" s="26"/>
    </row>
    <row r="28" spans="1:14" x14ac:dyDescent="0.4">
      <c r="A28" s="8">
        <f t="shared" si="1"/>
        <v>45621</v>
      </c>
      <c r="B28" s="61"/>
      <c r="C28" s="58"/>
      <c r="D28" s="11">
        <v>24</v>
      </c>
      <c r="E28" s="12">
        <v>2.2200000000000002</v>
      </c>
      <c r="F28" s="13">
        <v>1.331</v>
      </c>
      <c r="G28" s="25">
        <f t="shared" si="0"/>
        <v>1.3261000000000001</v>
      </c>
      <c r="H28" s="12"/>
      <c r="I28" s="13"/>
      <c r="J28" s="32">
        <v>18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2" t="s">
        <v>42</v>
      </c>
      <c r="C30" s="53"/>
      <c r="D30" s="53"/>
      <c r="E30" s="54"/>
      <c r="F30" s="27" t="s">
        <v>16</v>
      </c>
      <c r="G30" s="44" t="s">
        <v>33</v>
      </c>
      <c r="H30" s="45"/>
      <c r="I30" s="45"/>
      <c r="J30" s="45"/>
      <c r="K30" s="46"/>
    </row>
    <row r="31" spans="1:14" ht="7.95" customHeight="1" x14ac:dyDescent="0.4"/>
    <row r="32" spans="1:14" ht="172.2" customHeight="1" x14ac:dyDescent="0.4">
      <c r="A32" s="22" t="s">
        <v>8</v>
      </c>
      <c r="B32" s="55"/>
      <c r="C32" s="55"/>
      <c r="D32" s="55"/>
      <c r="E32" s="55"/>
      <c r="F32" s="22" t="s">
        <v>9</v>
      </c>
      <c r="G32" s="47"/>
      <c r="H32" s="48"/>
      <c r="I32" s="48"/>
      <c r="J32" s="48"/>
      <c r="K32" s="49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20</v>
      </c>
      <c r="C2" s="39" t="s">
        <v>1</v>
      </c>
      <c r="D2" s="50" t="s">
        <v>36</v>
      </c>
      <c r="E2" s="51"/>
      <c r="F2" s="14" t="s">
        <v>18</v>
      </c>
      <c r="G2" s="41" t="s">
        <v>19</v>
      </c>
      <c r="H2" s="42"/>
      <c r="I2" s="43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35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45621</v>
      </c>
      <c r="B5" s="59" t="s">
        <v>22</v>
      </c>
      <c r="C5" s="56" t="s">
        <v>34</v>
      </c>
      <c r="D5" s="11">
        <v>1</v>
      </c>
      <c r="E5" s="12">
        <v>2.19</v>
      </c>
      <c r="F5" s="13">
        <v>1.3109999999999999</v>
      </c>
      <c r="G5" s="13">
        <f>$F5+0.0007*($J5-25)</f>
        <v>1.3018999999999998</v>
      </c>
      <c r="H5" s="12"/>
      <c r="I5" s="13"/>
      <c r="J5" s="32">
        <v>12</v>
      </c>
      <c r="K5" s="24"/>
      <c r="L5" s="26"/>
    </row>
    <row r="6" spans="1:12" x14ac:dyDescent="0.4">
      <c r="A6" s="8">
        <f>A5</f>
        <v>45621</v>
      </c>
      <c r="B6" s="60"/>
      <c r="C6" s="57"/>
      <c r="D6" s="11">
        <v>2</v>
      </c>
      <c r="E6" s="12">
        <v>2.19</v>
      </c>
      <c r="F6" s="13">
        <v>1.3089999999999999</v>
      </c>
      <c r="G6" s="13">
        <f t="shared" ref="G6:G28" si="0">$F6+0.0007*($J6-25)</f>
        <v>1.3012999999999999</v>
      </c>
      <c r="H6" s="12"/>
      <c r="I6" s="13"/>
      <c r="J6" s="32">
        <v>14</v>
      </c>
      <c r="K6" s="24"/>
      <c r="L6" s="26"/>
    </row>
    <row r="7" spans="1:12" x14ac:dyDescent="0.4">
      <c r="A7" s="8">
        <f t="shared" ref="A7:A28" si="1">A6</f>
        <v>45621</v>
      </c>
      <c r="B7" s="60"/>
      <c r="C7" s="57"/>
      <c r="D7" s="11">
        <v>3</v>
      </c>
      <c r="E7" s="12">
        <v>2.21</v>
      </c>
      <c r="F7" s="13">
        <v>1.3280000000000001</v>
      </c>
      <c r="G7" s="13">
        <f t="shared" si="0"/>
        <v>1.3203</v>
      </c>
      <c r="H7" s="12"/>
      <c r="I7" s="13"/>
      <c r="J7" s="32">
        <v>14</v>
      </c>
      <c r="K7" s="24"/>
      <c r="L7" s="26"/>
    </row>
    <row r="8" spans="1:12" s="23" customFormat="1" x14ac:dyDescent="0.4">
      <c r="A8" s="8">
        <f t="shared" si="1"/>
        <v>45621</v>
      </c>
      <c r="B8" s="60"/>
      <c r="C8" s="57"/>
      <c r="D8" s="11">
        <v>4</v>
      </c>
      <c r="E8" s="12">
        <v>2.21</v>
      </c>
      <c r="F8" s="13">
        <v>1.329</v>
      </c>
      <c r="G8" s="13">
        <f t="shared" si="0"/>
        <v>1.3220000000000001</v>
      </c>
      <c r="H8" s="12"/>
      <c r="I8" s="13"/>
      <c r="J8" s="32">
        <v>15</v>
      </c>
      <c r="K8" s="24"/>
      <c r="L8" s="26"/>
    </row>
    <row r="9" spans="1:12" x14ac:dyDescent="0.4">
      <c r="A9" s="8">
        <f t="shared" si="1"/>
        <v>45621</v>
      </c>
      <c r="B9" s="60"/>
      <c r="C9" s="57"/>
      <c r="D9" s="11">
        <v>5</v>
      </c>
      <c r="E9" s="12">
        <v>2.2000000000000002</v>
      </c>
      <c r="F9" s="13">
        <v>1.304</v>
      </c>
      <c r="G9" s="25">
        <f t="shared" si="0"/>
        <v>1.2970000000000002</v>
      </c>
      <c r="H9" s="12"/>
      <c r="I9" s="13"/>
      <c r="J9" s="32">
        <v>15</v>
      </c>
      <c r="K9" s="24"/>
      <c r="L9" s="26"/>
    </row>
    <row r="10" spans="1:12" x14ac:dyDescent="0.4">
      <c r="A10" s="8">
        <f t="shared" si="1"/>
        <v>45621</v>
      </c>
      <c r="B10" s="60"/>
      <c r="C10" s="57"/>
      <c r="D10" s="11">
        <v>6</v>
      </c>
      <c r="E10" s="12">
        <v>2.21</v>
      </c>
      <c r="F10" s="13">
        <v>1.306</v>
      </c>
      <c r="G10" s="13">
        <f t="shared" si="0"/>
        <v>1.2976000000000001</v>
      </c>
      <c r="H10" s="12"/>
      <c r="I10" s="13"/>
      <c r="J10" s="32">
        <v>13</v>
      </c>
      <c r="K10" s="24"/>
      <c r="L10" s="26"/>
    </row>
    <row r="11" spans="1:12" x14ac:dyDescent="0.4">
      <c r="A11" s="8">
        <f t="shared" si="1"/>
        <v>45621</v>
      </c>
      <c r="B11" s="60"/>
      <c r="C11" s="57"/>
      <c r="D11" s="11">
        <v>7</v>
      </c>
      <c r="E11" s="12">
        <v>2.21</v>
      </c>
      <c r="F11" s="13">
        <v>1.304</v>
      </c>
      <c r="G11" s="13">
        <f t="shared" si="0"/>
        <v>1.2963</v>
      </c>
      <c r="H11" s="12"/>
      <c r="I11" s="13"/>
      <c r="J11" s="32">
        <v>14</v>
      </c>
      <c r="K11" s="24"/>
      <c r="L11" s="26"/>
    </row>
    <row r="12" spans="1:12" x14ac:dyDescent="0.4">
      <c r="A12" s="8">
        <f t="shared" si="1"/>
        <v>45621</v>
      </c>
      <c r="B12" s="60"/>
      <c r="C12" s="57"/>
      <c r="D12" s="11">
        <v>8</v>
      </c>
      <c r="E12" s="12">
        <v>2.21</v>
      </c>
      <c r="F12" s="13">
        <v>1.31</v>
      </c>
      <c r="G12" s="13">
        <f t="shared" si="0"/>
        <v>1.3030000000000002</v>
      </c>
      <c r="H12" s="12"/>
      <c r="I12" s="13"/>
      <c r="J12" s="32">
        <v>15</v>
      </c>
      <c r="K12" s="24"/>
      <c r="L12" s="26"/>
    </row>
    <row r="13" spans="1:12" x14ac:dyDescent="0.4">
      <c r="A13" s="8">
        <f t="shared" si="1"/>
        <v>45621</v>
      </c>
      <c r="B13" s="60"/>
      <c r="C13" s="57"/>
      <c r="D13" s="11">
        <v>9</v>
      </c>
      <c r="E13" s="12">
        <v>2.2000000000000002</v>
      </c>
      <c r="F13" s="13">
        <v>1.3069999999999999</v>
      </c>
      <c r="G13" s="13">
        <f t="shared" si="0"/>
        <v>1.3007</v>
      </c>
      <c r="H13" s="12"/>
      <c r="I13" s="13"/>
      <c r="J13" s="32">
        <v>16</v>
      </c>
      <c r="K13" s="24"/>
      <c r="L13" s="26"/>
    </row>
    <row r="14" spans="1:12" x14ac:dyDescent="0.4">
      <c r="A14" s="8">
        <f t="shared" si="1"/>
        <v>45621</v>
      </c>
      <c r="B14" s="60"/>
      <c r="C14" s="57"/>
      <c r="D14" s="11">
        <v>10</v>
      </c>
      <c r="E14" s="12">
        <v>2.2000000000000002</v>
      </c>
      <c r="F14" s="13">
        <v>1.302</v>
      </c>
      <c r="G14" s="13">
        <f t="shared" si="0"/>
        <v>1.2950000000000002</v>
      </c>
      <c r="H14" s="12"/>
      <c r="I14" s="13"/>
      <c r="J14" s="32">
        <v>15</v>
      </c>
      <c r="K14" s="24"/>
      <c r="L14" s="26"/>
    </row>
    <row r="15" spans="1:12" x14ac:dyDescent="0.4">
      <c r="A15" s="8">
        <f t="shared" si="1"/>
        <v>45621</v>
      </c>
      <c r="B15" s="60"/>
      <c r="C15" s="57"/>
      <c r="D15" s="11">
        <v>11</v>
      </c>
      <c r="E15" s="12">
        <v>2.2000000000000002</v>
      </c>
      <c r="F15" s="13">
        <v>1.304</v>
      </c>
      <c r="G15" s="13">
        <f t="shared" si="0"/>
        <v>1.2970000000000002</v>
      </c>
      <c r="H15" s="12"/>
      <c r="I15" s="13"/>
      <c r="J15" s="32">
        <v>15</v>
      </c>
      <c r="K15" s="24"/>
      <c r="L15" s="26"/>
    </row>
    <row r="16" spans="1:12" x14ac:dyDescent="0.4">
      <c r="A16" s="8">
        <f t="shared" si="1"/>
        <v>45621</v>
      </c>
      <c r="B16" s="60"/>
      <c r="C16" s="57"/>
      <c r="D16" s="11">
        <v>12</v>
      </c>
      <c r="E16" s="12">
        <v>2.2000000000000002</v>
      </c>
      <c r="F16" s="13">
        <v>1.3</v>
      </c>
      <c r="G16" s="13">
        <f t="shared" si="0"/>
        <v>1.2930000000000001</v>
      </c>
      <c r="H16" s="12"/>
      <c r="I16" s="13"/>
      <c r="J16" s="32">
        <v>15</v>
      </c>
      <c r="K16" s="24"/>
      <c r="L16" s="26"/>
    </row>
    <row r="17" spans="1:14" x14ac:dyDescent="0.4">
      <c r="A17" s="8">
        <f t="shared" si="1"/>
        <v>45621</v>
      </c>
      <c r="B17" s="60"/>
      <c r="C17" s="57"/>
      <c r="D17" s="11">
        <v>13</v>
      </c>
      <c r="E17" s="12">
        <v>2.21</v>
      </c>
      <c r="F17" s="13">
        <v>1.304</v>
      </c>
      <c r="G17" s="13">
        <f t="shared" si="0"/>
        <v>1.2977000000000001</v>
      </c>
      <c r="H17" s="12"/>
      <c r="I17" s="13"/>
      <c r="J17" s="32">
        <v>16</v>
      </c>
      <c r="K17" s="24"/>
      <c r="L17" s="26"/>
    </row>
    <row r="18" spans="1:14" x14ac:dyDescent="0.4">
      <c r="A18" s="8">
        <f t="shared" si="1"/>
        <v>45621</v>
      </c>
      <c r="B18" s="60"/>
      <c r="C18" s="57"/>
      <c r="D18" s="11">
        <v>14</v>
      </c>
      <c r="E18" s="12">
        <v>2.2000000000000002</v>
      </c>
      <c r="F18" s="13">
        <v>1.302</v>
      </c>
      <c r="G18" s="13">
        <f t="shared" si="0"/>
        <v>1.2957000000000001</v>
      </c>
      <c r="H18" s="12"/>
      <c r="I18" s="13"/>
      <c r="J18" s="32">
        <v>16</v>
      </c>
      <c r="K18" s="24"/>
      <c r="L18" s="26"/>
    </row>
    <row r="19" spans="1:14" s="23" customFormat="1" x14ac:dyDescent="0.4">
      <c r="A19" s="8">
        <f t="shared" si="1"/>
        <v>45621</v>
      </c>
      <c r="B19" s="60"/>
      <c r="C19" s="57"/>
      <c r="D19" s="11">
        <v>15</v>
      </c>
      <c r="E19" s="12">
        <v>2.2000000000000002</v>
      </c>
      <c r="F19" s="13">
        <v>1.304</v>
      </c>
      <c r="G19" s="13">
        <f t="shared" si="0"/>
        <v>1.2977000000000001</v>
      </c>
      <c r="H19" s="33"/>
      <c r="I19" s="25"/>
      <c r="J19" s="32">
        <v>16</v>
      </c>
      <c r="K19" s="24"/>
      <c r="L19" s="26"/>
    </row>
    <row r="20" spans="1:14" x14ac:dyDescent="0.4">
      <c r="A20" s="8">
        <f t="shared" si="1"/>
        <v>45621</v>
      </c>
      <c r="B20" s="60"/>
      <c r="C20" s="57"/>
      <c r="D20" s="11">
        <v>16</v>
      </c>
      <c r="E20" s="12">
        <v>2.2000000000000002</v>
      </c>
      <c r="F20" s="13">
        <v>1.31</v>
      </c>
      <c r="G20" s="13">
        <f t="shared" si="0"/>
        <v>1.3037000000000001</v>
      </c>
      <c r="H20" s="12"/>
      <c r="I20" s="13"/>
      <c r="J20" s="32">
        <v>16</v>
      </c>
      <c r="K20" s="24"/>
      <c r="L20" s="26"/>
    </row>
    <row r="21" spans="1:14" x14ac:dyDescent="0.4">
      <c r="A21" s="8">
        <f t="shared" si="1"/>
        <v>45621</v>
      </c>
      <c r="B21" s="60"/>
      <c r="C21" s="57"/>
      <c r="D21" s="11">
        <v>17</v>
      </c>
      <c r="E21" s="12">
        <v>2.2000000000000002</v>
      </c>
      <c r="F21" s="13">
        <v>1.306</v>
      </c>
      <c r="G21" s="13">
        <f t="shared" si="0"/>
        <v>1.2990000000000002</v>
      </c>
      <c r="H21" s="12"/>
      <c r="I21" s="13"/>
      <c r="J21" s="32">
        <v>15</v>
      </c>
      <c r="K21" s="24"/>
      <c r="L21" s="26"/>
    </row>
    <row r="22" spans="1:14" x14ac:dyDescent="0.4">
      <c r="A22" s="8">
        <f t="shared" si="1"/>
        <v>45621</v>
      </c>
      <c r="B22" s="60"/>
      <c r="C22" s="57"/>
      <c r="D22" s="11">
        <v>18</v>
      </c>
      <c r="E22" s="12">
        <v>2.21</v>
      </c>
      <c r="F22" s="13">
        <v>1.3120000000000001</v>
      </c>
      <c r="G22" s="13">
        <f t="shared" si="0"/>
        <v>1.3043</v>
      </c>
      <c r="H22" s="12"/>
      <c r="I22" s="13"/>
      <c r="J22" s="32">
        <v>14</v>
      </c>
      <c r="K22" s="24"/>
      <c r="L22" s="26"/>
    </row>
    <row r="23" spans="1:14" x14ac:dyDescent="0.4">
      <c r="A23" s="8">
        <f t="shared" si="1"/>
        <v>45621</v>
      </c>
      <c r="B23" s="60"/>
      <c r="C23" s="57"/>
      <c r="D23" s="11">
        <v>19</v>
      </c>
      <c r="E23" s="12">
        <v>2.2000000000000002</v>
      </c>
      <c r="F23" s="13">
        <v>1.3069999999999999</v>
      </c>
      <c r="G23" s="25">
        <f t="shared" si="0"/>
        <v>1.3</v>
      </c>
      <c r="H23" s="12"/>
      <c r="I23" s="13"/>
      <c r="J23" s="32">
        <v>15</v>
      </c>
      <c r="K23" s="24"/>
      <c r="L23" s="26"/>
    </row>
    <row r="24" spans="1:14" x14ac:dyDescent="0.4">
      <c r="A24" s="8">
        <f t="shared" si="1"/>
        <v>45621</v>
      </c>
      <c r="B24" s="60"/>
      <c r="C24" s="57"/>
      <c r="D24" s="11">
        <v>20</v>
      </c>
      <c r="E24" s="33">
        <v>2.2000000000000002</v>
      </c>
      <c r="F24" s="25">
        <v>1.31</v>
      </c>
      <c r="G24" s="25">
        <f t="shared" si="0"/>
        <v>1.3030000000000002</v>
      </c>
      <c r="H24" s="33"/>
      <c r="I24" s="25"/>
      <c r="J24" s="40">
        <v>15</v>
      </c>
      <c r="K24" s="24"/>
      <c r="L24" s="26"/>
    </row>
    <row r="25" spans="1:14" x14ac:dyDescent="0.4">
      <c r="A25" s="8">
        <f t="shared" si="1"/>
        <v>45621</v>
      </c>
      <c r="B25" s="60"/>
      <c r="C25" s="57"/>
      <c r="D25" s="11">
        <v>21</v>
      </c>
      <c r="E25" s="12">
        <v>2.2200000000000002</v>
      </c>
      <c r="F25" s="13">
        <v>1.3380000000000001</v>
      </c>
      <c r="G25" s="13">
        <f t="shared" si="0"/>
        <v>1.3310000000000002</v>
      </c>
      <c r="H25" s="12"/>
      <c r="I25" s="13"/>
      <c r="J25" s="32">
        <v>15</v>
      </c>
      <c r="K25" s="24"/>
      <c r="L25" s="26"/>
      <c r="M25" s="28"/>
      <c r="N25" s="26"/>
    </row>
    <row r="26" spans="1:14" x14ac:dyDescent="0.4">
      <c r="A26" s="8">
        <f t="shared" si="1"/>
        <v>45621</v>
      </c>
      <c r="B26" s="60"/>
      <c r="C26" s="57"/>
      <c r="D26" s="11">
        <v>22</v>
      </c>
      <c r="E26" s="12">
        <v>2.2000000000000002</v>
      </c>
      <c r="F26" s="13">
        <v>1.3069999999999999</v>
      </c>
      <c r="G26" s="13">
        <f t="shared" si="0"/>
        <v>1.3</v>
      </c>
      <c r="H26" s="12"/>
      <c r="I26" s="13"/>
      <c r="J26" s="32">
        <v>15</v>
      </c>
      <c r="K26" s="24"/>
      <c r="L26" s="26"/>
      <c r="M26" s="28"/>
      <c r="N26" s="26"/>
    </row>
    <row r="27" spans="1:14" x14ac:dyDescent="0.4">
      <c r="A27" s="8">
        <f t="shared" si="1"/>
        <v>45621</v>
      </c>
      <c r="B27" s="60"/>
      <c r="C27" s="57"/>
      <c r="D27" s="11">
        <v>23</v>
      </c>
      <c r="E27" s="12">
        <v>2.21</v>
      </c>
      <c r="F27" s="13">
        <v>1.306</v>
      </c>
      <c r="G27" s="13">
        <f t="shared" si="0"/>
        <v>1.2990000000000002</v>
      </c>
      <c r="H27" s="12"/>
      <c r="I27" s="13"/>
      <c r="J27" s="32">
        <v>15</v>
      </c>
      <c r="K27" s="24"/>
      <c r="L27" s="26"/>
    </row>
    <row r="28" spans="1:14" x14ac:dyDescent="0.4">
      <c r="A28" s="8">
        <f t="shared" si="1"/>
        <v>45621</v>
      </c>
      <c r="B28" s="61"/>
      <c r="C28" s="58"/>
      <c r="D28" s="11">
        <v>24</v>
      </c>
      <c r="E28" s="12">
        <v>2.21</v>
      </c>
      <c r="F28" s="13">
        <v>1.3</v>
      </c>
      <c r="G28" s="25">
        <f t="shared" si="0"/>
        <v>1.2930000000000001</v>
      </c>
      <c r="H28" s="12"/>
      <c r="I28" s="13"/>
      <c r="J28" s="32">
        <v>15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2" t="s">
        <v>43</v>
      </c>
      <c r="C30" s="53"/>
      <c r="D30" s="53"/>
      <c r="E30" s="54"/>
      <c r="F30" s="27" t="s">
        <v>16</v>
      </c>
      <c r="G30" s="44" t="s">
        <v>24</v>
      </c>
      <c r="H30" s="45"/>
      <c r="I30" s="45"/>
      <c r="J30" s="45"/>
      <c r="K30" s="46"/>
    </row>
    <row r="31" spans="1:14" ht="7.95" customHeight="1" x14ac:dyDescent="0.4"/>
    <row r="32" spans="1:14" ht="172.2" customHeight="1" x14ac:dyDescent="0.4">
      <c r="A32" s="22" t="s">
        <v>8</v>
      </c>
      <c r="B32" s="55"/>
      <c r="C32" s="55"/>
      <c r="D32" s="55"/>
      <c r="E32" s="55"/>
      <c r="F32" s="22" t="s">
        <v>9</v>
      </c>
      <c r="G32" s="47"/>
      <c r="H32" s="48"/>
      <c r="I32" s="48"/>
      <c r="J32" s="48"/>
      <c r="K32" s="49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20</v>
      </c>
      <c r="C2" s="39" t="s">
        <v>1</v>
      </c>
      <c r="D2" s="50" t="s">
        <v>29</v>
      </c>
      <c r="E2" s="51"/>
      <c r="F2" s="14" t="s">
        <v>18</v>
      </c>
      <c r="G2" s="41" t="s">
        <v>19</v>
      </c>
      <c r="H2" s="42"/>
      <c r="I2" s="43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45621</v>
      </c>
      <c r="B5" s="59" t="s">
        <v>22</v>
      </c>
      <c r="C5" s="56" t="s">
        <v>27</v>
      </c>
      <c r="D5" s="11">
        <v>1</v>
      </c>
      <c r="E5" s="12">
        <v>2.2599999999999998</v>
      </c>
      <c r="F5" s="13">
        <v>1.3149999999999999</v>
      </c>
      <c r="G5" s="13">
        <f>$F5+0.0007*($J5-25)</f>
        <v>1.3143</v>
      </c>
      <c r="H5" s="12"/>
      <c r="I5" s="13"/>
      <c r="J5" s="32">
        <v>24</v>
      </c>
      <c r="K5" s="24"/>
      <c r="L5" s="26"/>
    </row>
    <row r="6" spans="1:12" x14ac:dyDescent="0.4">
      <c r="A6" s="8">
        <f>A5</f>
        <v>45621</v>
      </c>
      <c r="B6" s="60"/>
      <c r="C6" s="57"/>
      <c r="D6" s="11">
        <v>2</v>
      </c>
      <c r="E6" s="12">
        <v>2.25</v>
      </c>
      <c r="F6" s="13">
        <v>1.31</v>
      </c>
      <c r="G6" s="13">
        <f t="shared" ref="G6:G28" si="0">$F6+0.0007*($J6-25)</f>
        <v>1.3121</v>
      </c>
      <c r="H6" s="12"/>
      <c r="I6" s="13"/>
      <c r="J6" s="32">
        <v>28</v>
      </c>
      <c r="K6" s="24"/>
      <c r="L6" s="26"/>
    </row>
    <row r="7" spans="1:12" x14ac:dyDescent="0.4">
      <c r="A7" s="8">
        <f t="shared" ref="A7:A28" si="1">A6</f>
        <v>45621</v>
      </c>
      <c r="B7" s="60"/>
      <c r="C7" s="57"/>
      <c r="D7" s="11">
        <v>3</v>
      </c>
      <c r="E7" s="12">
        <v>2.2400000000000002</v>
      </c>
      <c r="F7" s="13">
        <v>1.3049999999999999</v>
      </c>
      <c r="G7" s="13">
        <f t="shared" si="0"/>
        <v>1.3070999999999999</v>
      </c>
      <c r="H7" s="12"/>
      <c r="I7" s="13"/>
      <c r="J7" s="32">
        <v>28</v>
      </c>
      <c r="K7" s="24"/>
      <c r="L7" s="26"/>
    </row>
    <row r="8" spans="1:12" s="23" customFormat="1" x14ac:dyDescent="0.4">
      <c r="A8" s="8">
        <f t="shared" si="1"/>
        <v>45621</v>
      </c>
      <c r="B8" s="60"/>
      <c r="C8" s="57"/>
      <c r="D8" s="11">
        <v>4</v>
      </c>
      <c r="E8" s="12">
        <v>2.2400000000000002</v>
      </c>
      <c r="F8" s="13">
        <v>1.302</v>
      </c>
      <c r="G8" s="13">
        <f t="shared" si="0"/>
        <v>1.3048</v>
      </c>
      <c r="H8" s="12"/>
      <c r="I8" s="13"/>
      <c r="J8" s="32">
        <v>29</v>
      </c>
      <c r="K8" s="24"/>
      <c r="L8" s="26"/>
    </row>
    <row r="9" spans="1:12" x14ac:dyDescent="0.4">
      <c r="A9" s="8">
        <f t="shared" si="1"/>
        <v>45621</v>
      </c>
      <c r="B9" s="60"/>
      <c r="C9" s="57"/>
      <c r="D9" s="11">
        <v>5</v>
      </c>
      <c r="E9" s="12">
        <v>2.25</v>
      </c>
      <c r="F9" s="13">
        <v>1.3120000000000001</v>
      </c>
      <c r="G9" s="25">
        <f t="shared" si="0"/>
        <v>1.3141</v>
      </c>
      <c r="H9" s="12"/>
      <c r="I9" s="13"/>
      <c r="J9" s="32">
        <v>28</v>
      </c>
      <c r="K9" s="24"/>
      <c r="L9" s="26"/>
    </row>
    <row r="10" spans="1:12" x14ac:dyDescent="0.4">
      <c r="A10" s="8">
        <f t="shared" si="1"/>
        <v>45621</v>
      </c>
      <c r="B10" s="60"/>
      <c r="C10" s="57"/>
      <c r="D10" s="11">
        <v>6</v>
      </c>
      <c r="E10" s="12">
        <v>2.25</v>
      </c>
      <c r="F10" s="13">
        <v>1.31</v>
      </c>
      <c r="G10" s="13">
        <f t="shared" si="0"/>
        <v>1.3107</v>
      </c>
      <c r="H10" s="12"/>
      <c r="I10" s="13"/>
      <c r="J10" s="32">
        <v>26</v>
      </c>
      <c r="K10" s="24"/>
      <c r="L10" s="26"/>
    </row>
    <row r="11" spans="1:12" x14ac:dyDescent="0.4">
      <c r="A11" s="8">
        <f t="shared" si="1"/>
        <v>45621</v>
      </c>
      <c r="B11" s="60"/>
      <c r="C11" s="57"/>
      <c r="D11" s="11">
        <v>7</v>
      </c>
      <c r="E11" s="12">
        <v>2.2400000000000002</v>
      </c>
      <c r="F11" s="13">
        <v>1.304</v>
      </c>
      <c r="G11" s="13">
        <f t="shared" si="0"/>
        <v>1.3061</v>
      </c>
      <c r="H11" s="12"/>
      <c r="I11" s="13"/>
      <c r="J11" s="32">
        <v>28</v>
      </c>
      <c r="K11" s="24"/>
      <c r="L11" s="26"/>
    </row>
    <row r="12" spans="1:12" x14ac:dyDescent="0.4">
      <c r="A12" s="8">
        <f t="shared" si="1"/>
        <v>45621</v>
      </c>
      <c r="B12" s="60"/>
      <c r="C12" s="57"/>
      <c r="D12" s="11">
        <v>8</v>
      </c>
      <c r="E12" s="12">
        <v>2.23</v>
      </c>
      <c r="F12" s="13">
        <v>1.3009999999999999</v>
      </c>
      <c r="G12" s="13">
        <f t="shared" si="0"/>
        <v>1.3051999999999999</v>
      </c>
      <c r="H12" s="12"/>
      <c r="I12" s="13"/>
      <c r="J12" s="32">
        <v>31</v>
      </c>
      <c r="K12" s="24"/>
      <c r="L12" s="26"/>
    </row>
    <row r="13" spans="1:12" x14ac:dyDescent="0.4">
      <c r="A13" s="8">
        <f t="shared" si="1"/>
        <v>45621</v>
      </c>
      <c r="B13" s="60"/>
      <c r="C13" s="57"/>
      <c r="D13" s="11">
        <v>9</v>
      </c>
      <c r="E13" s="12">
        <v>2.23</v>
      </c>
      <c r="F13" s="13">
        <v>1.3049999999999999</v>
      </c>
      <c r="G13" s="13">
        <f t="shared" si="0"/>
        <v>1.3091999999999999</v>
      </c>
      <c r="H13" s="12"/>
      <c r="I13" s="13"/>
      <c r="J13" s="32">
        <v>31</v>
      </c>
      <c r="K13" s="24"/>
      <c r="L13" s="26"/>
    </row>
    <row r="14" spans="1:12" x14ac:dyDescent="0.4">
      <c r="A14" s="8">
        <f t="shared" si="1"/>
        <v>45621</v>
      </c>
      <c r="B14" s="60"/>
      <c r="C14" s="57"/>
      <c r="D14" s="11">
        <v>10</v>
      </c>
      <c r="E14" s="12">
        <v>2.23</v>
      </c>
      <c r="F14" s="13">
        <v>1.3029999999999999</v>
      </c>
      <c r="G14" s="13">
        <f t="shared" si="0"/>
        <v>1.3071999999999999</v>
      </c>
      <c r="H14" s="12"/>
      <c r="I14" s="13"/>
      <c r="J14" s="32">
        <v>31</v>
      </c>
      <c r="K14" s="24"/>
      <c r="L14" s="26"/>
    </row>
    <row r="15" spans="1:12" x14ac:dyDescent="0.4">
      <c r="A15" s="8">
        <f t="shared" si="1"/>
        <v>45621</v>
      </c>
      <c r="B15" s="60"/>
      <c r="C15" s="57"/>
      <c r="D15" s="11">
        <v>11</v>
      </c>
      <c r="E15" s="12">
        <v>2.2400000000000002</v>
      </c>
      <c r="F15" s="13">
        <v>1.3140000000000001</v>
      </c>
      <c r="G15" s="13">
        <f t="shared" si="0"/>
        <v>1.3182</v>
      </c>
      <c r="H15" s="12"/>
      <c r="I15" s="13"/>
      <c r="J15" s="32">
        <v>31</v>
      </c>
      <c r="K15" s="24"/>
      <c r="L15" s="26"/>
    </row>
    <row r="16" spans="1:12" x14ac:dyDescent="0.4">
      <c r="A16" s="8">
        <f t="shared" si="1"/>
        <v>45621</v>
      </c>
      <c r="B16" s="60"/>
      <c r="C16" s="57"/>
      <c r="D16" s="11">
        <v>12</v>
      </c>
      <c r="E16" s="12">
        <v>2.2400000000000002</v>
      </c>
      <c r="F16" s="13">
        <v>1.3089999999999999</v>
      </c>
      <c r="G16" s="13">
        <f t="shared" si="0"/>
        <v>1.3110999999999999</v>
      </c>
      <c r="H16" s="12"/>
      <c r="I16" s="13"/>
      <c r="J16" s="32">
        <v>28</v>
      </c>
      <c r="K16" s="24"/>
      <c r="L16" s="26"/>
    </row>
    <row r="17" spans="1:14" x14ac:dyDescent="0.4">
      <c r="A17" s="8">
        <f t="shared" si="1"/>
        <v>45621</v>
      </c>
      <c r="B17" s="60"/>
      <c r="C17" s="57"/>
      <c r="D17" s="11">
        <v>13</v>
      </c>
      <c r="E17" s="12">
        <v>2.2400000000000002</v>
      </c>
      <c r="F17" s="13">
        <v>1.3069999999999999</v>
      </c>
      <c r="G17" s="13">
        <f t="shared" si="0"/>
        <v>1.3105</v>
      </c>
      <c r="H17" s="12"/>
      <c r="I17" s="13"/>
      <c r="J17" s="32">
        <v>30</v>
      </c>
      <c r="K17" s="24"/>
      <c r="L17" s="26"/>
    </row>
    <row r="18" spans="1:14" x14ac:dyDescent="0.4">
      <c r="A18" s="8">
        <f t="shared" si="1"/>
        <v>45621</v>
      </c>
      <c r="B18" s="60"/>
      <c r="C18" s="57"/>
      <c r="D18" s="11">
        <v>14</v>
      </c>
      <c r="E18" s="12">
        <v>2.23</v>
      </c>
      <c r="F18" s="13">
        <v>1.3069999999999999</v>
      </c>
      <c r="G18" s="13">
        <f t="shared" si="0"/>
        <v>1.3097999999999999</v>
      </c>
      <c r="H18" s="12"/>
      <c r="I18" s="13"/>
      <c r="J18" s="32">
        <v>29</v>
      </c>
      <c r="K18" s="24"/>
      <c r="L18" s="26"/>
    </row>
    <row r="19" spans="1:14" s="23" customFormat="1" x14ac:dyDescent="0.4">
      <c r="A19" s="8">
        <f t="shared" si="1"/>
        <v>45621</v>
      </c>
      <c r="B19" s="60"/>
      <c r="C19" s="57"/>
      <c r="D19" s="11">
        <v>15</v>
      </c>
      <c r="E19" s="12">
        <v>2.23</v>
      </c>
      <c r="F19" s="13">
        <v>1.3140000000000001</v>
      </c>
      <c r="G19" s="13">
        <f t="shared" si="0"/>
        <v>1.3189</v>
      </c>
      <c r="H19" s="33"/>
      <c r="I19" s="25"/>
      <c r="J19" s="32">
        <v>32</v>
      </c>
      <c r="K19" s="24"/>
      <c r="L19" s="26"/>
    </row>
    <row r="20" spans="1:14" x14ac:dyDescent="0.4">
      <c r="A20" s="8">
        <f t="shared" si="1"/>
        <v>45621</v>
      </c>
      <c r="B20" s="60"/>
      <c r="C20" s="57"/>
      <c r="D20" s="11">
        <v>16</v>
      </c>
      <c r="E20" s="12">
        <v>2.23</v>
      </c>
      <c r="F20" s="13">
        <v>1.3069999999999999</v>
      </c>
      <c r="G20" s="13">
        <f t="shared" si="0"/>
        <v>1.3105</v>
      </c>
      <c r="H20" s="12"/>
      <c r="I20" s="13"/>
      <c r="J20" s="32">
        <v>30</v>
      </c>
      <c r="K20" s="24"/>
      <c r="L20" s="26"/>
    </row>
    <row r="21" spans="1:14" x14ac:dyDescent="0.4">
      <c r="A21" s="8">
        <f t="shared" si="1"/>
        <v>45621</v>
      </c>
      <c r="B21" s="60"/>
      <c r="C21" s="57"/>
      <c r="D21" s="11">
        <v>17</v>
      </c>
      <c r="E21" s="12">
        <v>2.23</v>
      </c>
      <c r="F21" s="13">
        <v>1.3109999999999999</v>
      </c>
      <c r="G21" s="13">
        <f t="shared" si="0"/>
        <v>1.3158999999999998</v>
      </c>
      <c r="H21" s="12"/>
      <c r="I21" s="13"/>
      <c r="J21" s="32">
        <v>32</v>
      </c>
      <c r="K21" s="24"/>
      <c r="L21" s="26"/>
    </row>
    <row r="22" spans="1:14" x14ac:dyDescent="0.4">
      <c r="A22" s="8">
        <f t="shared" si="1"/>
        <v>45621</v>
      </c>
      <c r="B22" s="60"/>
      <c r="C22" s="57"/>
      <c r="D22" s="11">
        <v>18</v>
      </c>
      <c r="E22" s="12">
        <v>2.25</v>
      </c>
      <c r="F22" s="13">
        <v>1.3129999999999999</v>
      </c>
      <c r="G22" s="13">
        <f t="shared" si="0"/>
        <v>1.3157999999999999</v>
      </c>
      <c r="H22" s="12"/>
      <c r="I22" s="13"/>
      <c r="J22" s="32">
        <v>29</v>
      </c>
      <c r="K22" s="24"/>
      <c r="L22" s="26"/>
    </row>
    <row r="23" spans="1:14" x14ac:dyDescent="0.4">
      <c r="A23" s="8">
        <f t="shared" si="1"/>
        <v>45621</v>
      </c>
      <c r="B23" s="60"/>
      <c r="C23" s="57"/>
      <c r="D23" s="11">
        <v>19</v>
      </c>
      <c r="E23" s="12">
        <v>2.2599999999999998</v>
      </c>
      <c r="F23" s="13">
        <v>1.3149999999999999</v>
      </c>
      <c r="G23" s="25">
        <f t="shared" si="0"/>
        <v>1.3164</v>
      </c>
      <c r="H23" s="12"/>
      <c r="I23" s="13"/>
      <c r="J23" s="32">
        <v>27</v>
      </c>
      <c r="K23" s="24"/>
      <c r="L23" s="26"/>
    </row>
    <row r="24" spans="1:14" x14ac:dyDescent="0.4">
      <c r="A24" s="8">
        <f t="shared" si="1"/>
        <v>45621</v>
      </c>
      <c r="B24" s="60"/>
      <c r="C24" s="57"/>
      <c r="D24" s="11">
        <v>20</v>
      </c>
      <c r="E24" s="33">
        <v>2.2400000000000002</v>
      </c>
      <c r="F24" s="25">
        <v>1.31</v>
      </c>
      <c r="G24" s="25">
        <f t="shared" si="0"/>
        <v>1.3128</v>
      </c>
      <c r="H24" s="33"/>
      <c r="I24" s="25"/>
      <c r="J24" s="40">
        <v>29</v>
      </c>
      <c r="K24" s="24"/>
      <c r="L24" s="26"/>
    </row>
    <row r="25" spans="1:14" x14ac:dyDescent="0.4">
      <c r="A25" s="8">
        <f t="shared" si="1"/>
        <v>45621</v>
      </c>
      <c r="B25" s="60"/>
      <c r="C25" s="57"/>
      <c r="D25" s="11">
        <v>21</v>
      </c>
      <c r="E25" s="12">
        <v>2.2400000000000002</v>
      </c>
      <c r="F25" s="13">
        <v>1.3149999999999999</v>
      </c>
      <c r="G25" s="13">
        <f t="shared" si="0"/>
        <v>1.3185</v>
      </c>
      <c r="H25" s="12"/>
      <c r="I25" s="13"/>
      <c r="J25" s="32">
        <v>30</v>
      </c>
      <c r="K25" s="24"/>
      <c r="L25" s="26"/>
      <c r="M25" s="28"/>
      <c r="N25" s="26"/>
    </row>
    <row r="26" spans="1:14" x14ac:dyDescent="0.4">
      <c r="A26" s="8">
        <f t="shared" si="1"/>
        <v>45621</v>
      </c>
      <c r="B26" s="60"/>
      <c r="C26" s="57"/>
      <c r="D26" s="11">
        <v>22</v>
      </c>
      <c r="E26" s="12">
        <v>2.2400000000000002</v>
      </c>
      <c r="F26" s="13">
        <v>1.3149999999999999</v>
      </c>
      <c r="G26" s="13">
        <f t="shared" si="0"/>
        <v>1.3185</v>
      </c>
      <c r="H26" s="12"/>
      <c r="I26" s="13"/>
      <c r="J26" s="32">
        <v>30</v>
      </c>
      <c r="K26" s="24"/>
      <c r="L26" s="26"/>
      <c r="M26" s="28"/>
      <c r="N26" s="26"/>
    </row>
    <row r="27" spans="1:14" x14ac:dyDescent="0.4">
      <c r="A27" s="8">
        <f t="shared" si="1"/>
        <v>45621</v>
      </c>
      <c r="B27" s="60"/>
      <c r="C27" s="57"/>
      <c r="D27" s="11">
        <v>23</v>
      </c>
      <c r="E27" s="12">
        <v>2.2400000000000002</v>
      </c>
      <c r="F27" s="13">
        <v>1.3160000000000001</v>
      </c>
      <c r="G27" s="13">
        <f t="shared" si="0"/>
        <v>1.3195000000000001</v>
      </c>
      <c r="H27" s="12"/>
      <c r="I27" s="13"/>
      <c r="J27" s="32">
        <v>30</v>
      </c>
      <c r="K27" s="24"/>
      <c r="L27" s="26"/>
    </row>
    <row r="28" spans="1:14" x14ac:dyDescent="0.4">
      <c r="A28" s="8">
        <f t="shared" si="1"/>
        <v>45621</v>
      </c>
      <c r="B28" s="61"/>
      <c r="C28" s="58"/>
      <c r="D28" s="11">
        <v>24</v>
      </c>
      <c r="E28" s="12">
        <v>2.25</v>
      </c>
      <c r="F28" s="13">
        <v>1.323</v>
      </c>
      <c r="G28" s="25">
        <f t="shared" si="0"/>
        <v>1.3244</v>
      </c>
      <c r="H28" s="12"/>
      <c r="I28" s="13"/>
      <c r="J28" s="32">
        <v>27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2" t="s">
        <v>44</v>
      </c>
      <c r="C30" s="53"/>
      <c r="D30" s="53"/>
      <c r="E30" s="54"/>
      <c r="F30" s="27" t="s">
        <v>16</v>
      </c>
      <c r="G30" s="44" t="s">
        <v>30</v>
      </c>
      <c r="H30" s="45"/>
      <c r="I30" s="45"/>
      <c r="J30" s="45"/>
      <c r="K30" s="46"/>
    </row>
    <row r="31" spans="1:14" ht="7.95" customHeight="1" x14ac:dyDescent="0.4"/>
    <row r="32" spans="1:14" ht="172.2" customHeight="1" x14ac:dyDescent="0.4">
      <c r="A32" s="22" t="s">
        <v>8</v>
      </c>
      <c r="B32" s="55"/>
      <c r="C32" s="55"/>
      <c r="D32" s="55"/>
      <c r="E32" s="55"/>
      <c r="F32" s="22" t="s">
        <v>9</v>
      </c>
      <c r="G32" s="47"/>
      <c r="H32" s="48"/>
      <c r="I32" s="48"/>
      <c r="J32" s="48"/>
      <c r="K32" s="49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G30" sqref="G30:K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20</v>
      </c>
      <c r="C2" s="39" t="s">
        <v>1</v>
      </c>
      <c r="D2" s="50" t="s">
        <v>28</v>
      </c>
      <c r="E2" s="51"/>
      <c r="F2" s="14" t="s">
        <v>18</v>
      </c>
      <c r="G2" s="41" t="s">
        <v>19</v>
      </c>
      <c r="H2" s="42"/>
      <c r="I2" s="43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45621</v>
      </c>
      <c r="B5" s="59" t="s">
        <v>22</v>
      </c>
      <c r="C5" s="56" t="s">
        <v>25</v>
      </c>
      <c r="D5" s="11">
        <v>1</v>
      </c>
      <c r="E5" s="12">
        <v>2.23</v>
      </c>
      <c r="F5" s="13">
        <v>1.321</v>
      </c>
      <c r="G5" s="13">
        <f>$F5+0.0007*($J5-25)</f>
        <v>1.3140000000000001</v>
      </c>
      <c r="H5" s="12"/>
      <c r="I5" s="13"/>
      <c r="J5" s="32">
        <v>15</v>
      </c>
      <c r="K5" s="24"/>
      <c r="L5" s="26"/>
    </row>
    <row r="6" spans="1:12" x14ac:dyDescent="0.4">
      <c r="A6" s="8">
        <f>A5</f>
        <v>45621</v>
      </c>
      <c r="B6" s="60"/>
      <c r="C6" s="57"/>
      <c r="D6" s="11">
        <v>2</v>
      </c>
      <c r="E6" s="12">
        <v>2.23</v>
      </c>
      <c r="F6" s="13">
        <v>1.325</v>
      </c>
      <c r="G6" s="13">
        <f t="shared" ref="G6:G28" si="0">$F6+0.0007*($J6-25)</f>
        <v>1.3187</v>
      </c>
      <c r="H6" s="12"/>
      <c r="I6" s="13"/>
      <c r="J6" s="32">
        <v>16</v>
      </c>
      <c r="K6" s="24"/>
      <c r="L6" s="26"/>
    </row>
    <row r="7" spans="1:12" x14ac:dyDescent="0.4">
      <c r="A7" s="8">
        <f t="shared" ref="A7:A28" si="1">A6</f>
        <v>45621</v>
      </c>
      <c r="B7" s="60"/>
      <c r="C7" s="57"/>
      <c r="D7" s="11">
        <v>3</v>
      </c>
      <c r="E7" s="12">
        <v>2.2200000000000002</v>
      </c>
      <c r="F7" s="13">
        <v>1.3220000000000001</v>
      </c>
      <c r="G7" s="13">
        <f t="shared" si="0"/>
        <v>1.3157000000000001</v>
      </c>
      <c r="H7" s="12"/>
      <c r="I7" s="13"/>
      <c r="J7" s="32">
        <v>16</v>
      </c>
      <c r="K7" s="24"/>
      <c r="L7" s="26"/>
    </row>
    <row r="8" spans="1:12" s="23" customFormat="1" x14ac:dyDescent="0.4">
      <c r="A8" s="8">
        <f t="shared" si="1"/>
        <v>45621</v>
      </c>
      <c r="B8" s="60"/>
      <c r="C8" s="57"/>
      <c r="D8" s="11">
        <v>4</v>
      </c>
      <c r="E8" s="12">
        <v>2.23</v>
      </c>
      <c r="F8" s="13">
        <v>1.333</v>
      </c>
      <c r="G8" s="13">
        <f t="shared" si="0"/>
        <v>1.3267</v>
      </c>
      <c r="H8" s="12"/>
      <c r="I8" s="13"/>
      <c r="J8" s="32">
        <v>16</v>
      </c>
      <c r="K8" s="24"/>
      <c r="L8" s="26"/>
    </row>
    <row r="9" spans="1:12" x14ac:dyDescent="0.4">
      <c r="A9" s="8">
        <f t="shared" si="1"/>
        <v>45621</v>
      </c>
      <c r="B9" s="60"/>
      <c r="C9" s="57"/>
      <c r="D9" s="11">
        <v>5</v>
      </c>
      <c r="E9" s="12">
        <v>2.23</v>
      </c>
      <c r="F9" s="13">
        <v>1.331</v>
      </c>
      <c r="G9" s="25">
        <f t="shared" si="0"/>
        <v>1.3247</v>
      </c>
      <c r="H9" s="12"/>
      <c r="I9" s="13"/>
      <c r="J9" s="32">
        <v>16</v>
      </c>
      <c r="K9" s="24"/>
      <c r="L9" s="26"/>
    </row>
    <row r="10" spans="1:12" x14ac:dyDescent="0.4">
      <c r="A10" s="8">
        <f t="shared" si="1"/>
        <v>45621</v>
      </c>
      <c r="B10" s="60"/>
      <c r="C10" s="57"/>
      <c r="D10" s="11">
        <v>6</v>
      </c>
      <c r="E10" s="12">
        <v>2.23</v>
      </c>
      <c r="F10" s="13" t="s">
        <v>26</v>
      </c>
      <c r="G10" s="13" t="e">
        <f t="shared" si="0"/>
        <v>#VALUE!</v>
      </c>
      <c r="H10" s="12"/>
      <c r="I10" s="13"/>
      <c r="J10" s="32"/>
      <c r="K10" s="24"/>
      <c r="L10" s="26"/>
    </row>
    <row r="11" spans="1:12" x14ac:dyDescent="0.4">
      <c r="A11" s="8">
        <f t="shared" si="1"/>
        <v>45621</v>
      </c>
      <c r="B11" s="60"/>
      <c r="C11" s="57"/>
      <c r="D11" s="11">
        <v>7</v>
      </c>
      <c r="E11" s="12">
        <v>2.23</v>
      </c>
      <c r="F11" s="13" t="s">
        <v>26</v>
      </c>
      <c r="G11" s="13" t="e">
        <f t="shared" si="0"/>
        <v>#VALUE!</v>
      </c>
      <c r="H11" s="12"/>
      <c r="I11" s="13"/>
      <c r="J11" s="32"/>
      <c r="K11" s="24"/>
      <c r="L11" s="26"/>
    </row>
    <row r="12" spans="1:12" x14ac:dyDescent="0.4">
      <c r="A12" s="8">
        <f t="shared" si="1"/>
        <v>45621</v>
      </c>
      <c r="B12" s="60"/>
      <c r="C12" s="57"/>
      <c r="D12" s="11">
        <v>8</v>
      </c>
      <c r="E12" s="12">
        <v>2.23</v>
      </c>
      <c r="F12" s="13" t="s">
        <v>26</v>
      </c>
      <c r="G12" s="13" t="e">
        <f t="shared" si="0"/>
        <v>#VALUE!</v>
      </c>
      <c r="H12" s="12"/>
      <c r="I12" s="13"/>
      <c r="J12" s="32"/>
      <c r="K12" s="24"/>
      <c r="L12" s="26"/>
    </row>
    <row r="13" spans="1:12" x14ac:dyDescent="0.4">
      <c r="A13" s="8">
        <f t="shared" si="1"/>
        <v>45621</v>
      </c>
      <c r="B13" s="60"/>
      <c r="C13" s="57"/>
      <c r="D13" s="11">
        <v>9</v>
      </c>
      <c r="E13" s="12">
        <v>2.23</v>
      </c>
      <c r="F13" s="13" t="s">
        <v>26</v>
      </c>
      <c r="G13" s="13" t="e">
        <f t="shared" si="0"/>
        <v>#VALUE!</v>
      </c>
      <c r="H13" s="12"/>
      <c r="I13" s="13"/>
      <c r="J13" s="32"/>
      <c r="K13" s="24"/>
      <c r="L13" s="26"/>
    </row>
    <row r="14" spans="1:12" x14ac:dyDescent="0.4">
      <c r="A14" s="8">
        <f t="shared" si="1"/>
        <v>45621</v>
      </c>
      <c r="B14" s="60"/>
      <c r="C14" s="57"/>
      <c r="D14" s="11">
        <v>10</v>
      </c>
      <c r="E14" s="12">
        <v>2.2200000000000002</v>
      </c>
      <c r="F14" s="13" t="s">
        <v>26</v>
      </c>
      <c r="G14" s="13" t="e">
        <f t="shared" si="0"/>
        <v>#VALUE!</v>
      </c>
      <c r="H14" s="12"/>
      <c r="I14" s="13"/>
      <c r="J14" s="32"/>
      <c r="K14" s="24"/>
      <c r="L14" s="26"/>
    </row>
    <row r="15" spans="1:12" x14ac:dyDescent="0.4">
      <c r="A15" s="8">
        <f t="shared" si="1"/>
        <v>45621</v>
      </c>
      <c r="B15" s="60"/>
      <c r="C15" s="57"/>
      <c r="D15" s="11">
        <v>11</v>
      </c>
      <c r="E15" s="12">
        <v>2.2200000000000002</v>
      </c>
      <c r="F15" s="13" t="s">
        <v>26</v>
      </c>
      <c r="G15" s="13" t="e">
        <f t="shared" si="0"/>
        <v>#VALUE!</v>
      </c>
      <c r="H15" s="12"/>
      <c r="I15" s="13"/>
      <c r="J15" s="32"/>
      <c r="K15" s="24"/>
      <c r="L15" s="26"/>
    </row>
    <row r="16" spans="1:12" x14ac:dyDescent="0.4">
      <c r="A16" s="8">
        <f t="shared" si="1"/>
        <v>45621</v>
      </c>
      <c r="B16" s="60"/>
      <c r="C16" s="57"/>
      <c r="D16" s="11">
        <v>12</v>
      </c>
      <c r="E16" s="12">
        <v>2.23</v>
      </c>
      <c r="F16" s="13" t="s">
        <v>26</v>
      </c>
      <c r="G16" s="13" t="e">
        <f t="shared" si="0"/>
        <v>#VALUE!</v>
      </c>
      <c r="H16" s="12"/>
      <c r="I16" s="13"/>
      <c r="J16" s="32"/>
      <c r="K16" s="24"/>
      <c r="L16" s="26"/>
    </row>
    <row r="17" spans="1:14" x14ac:dyDescent="0.4">
      <c r="A17" s="8">
        <f t="shared" si="1"/>
        <v>45621</v>
      </c>
      <c r="B17" s="60"/>
      <c r="C17" s="57"/>
      <c r="D17" s="11">
        <v>13</v>
      </c>
      <c r="E17" s="12">
        <v>2.23</v>
      </c>
      <c r="F17" s="13">
        <v>1.3129999999999999</v>
      </c>
      <c r="G17" s="13">
        <f t="shared" si="0"/>
        <v>1.3088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45621</v>
      </c>
      <c r="B18" s="60"/>
      <c r="C18" s="57"/>
      <c r="D18" s="11">
        <v>14</v>
      </c>
      <c r="E18" s="12">
        <v>2.2200000000000002</v>
      </c>
      <c r="F18" s="13">
        <v>1.32</v>
      </c>
      <c r="G18" s="13">
        <f t="shared" si="0"/>
        <v>1.3165</v>
      </c>
      <c r="H18" s="12"/>
      <c r="I18" s="13"/>
      <c r="J18" s="32">
        <v>20</v>
      </c>
      <c r="K18" s="24"/>
      <c r="L18" s="26"/>
    </row>
    <row r="19" spans="1:14" s="23" customFormat="1" x14ac:dyDescent="0.4">
      <c r="A19" s="8">
        <f t="shared" si="1"/>
        <v>45621</v>
      </c>
      <c r="B19" s="60"/>
      <c r="C19" s="57"/>
      <c r="D19" s="11">
        <v>15</v>
      </c>
      <c r="E19" s="12">
        <v>2.2200000000000002</v>
      </c>
      <c r="F19" s="13">
        <v>1.3180000000000001</v>
      </c>
      <c r="G19" s="13">
        <f t="shared" si="0"/>
        <v>1.3131000000000002</v>
      </c>
      <c r="H19" s="33"/>
      <c r="I19" s="25"/>
      <c r="J19" s="32">
        <v>18</v>
      </c>
      <c r="K19" s="24"/>
      <c r="L19" s="26"/>
    </row>
    <row r="20" spans="1:14" x14ac:dyDescent="0.4">
      <c r="A20" s="8">
        <f t="shared" si="1"/>
        <v>45621</v>
      </c>
      <c r="B20" s="60"/>
      <c r="C20" s="57"/>
      <c r="D20" s="11">
        <v>16</v>
      </c>
      <c r="E20" s="12">
        <v>2.2400000000000002</v>
      </c>
      <c r="F20" s="13">
        <v>1.3220000000000001</v>
      </c>
      <c r="G20" s="13">
        <f t="shared" si="0"/>
        <v>1.3171000000000002</v>
      </c>
      <c r="H20" s="12"/>
      <c r="I20" s="13"/>
      <c r="J20" s="32">
        <v>18</v>
      </c>
      <c r="K20" s="24"/>
      <c r="L20" s="26"/>
    </row>
    <row r="21" spans="1:14" x14ac:dyDescent="0.4">
      <c r="A21" s="8">
        <f t="shared" si="1"/>
        <v>45621</v>
      </c>
      <c r="B21" s="60"/>
      <c r="C21" s="57"/>
      <c r="D21" s="11">
        <v>17</v>
      </c>
      <c r="E21" s="12">
        <v>2.2400000000000002</v>
      </c>
      <c r="F21" s="13">
        <v>1.3149999999999999</v>
      </c>
      <c r="G21" s="13">
        <f t="shared" si="0"/>
        <v>1.3101</v>
      </c>
      <c r="H21" s="12"/>
      <c r="I21" s="13"/>
      <c r="J21" s="32">
        <v>18</v>
      </c>
      <c r="K21" s="24"/>
      <c r="L21" s="26"/>
    </row>
    <row r="22" spans="1:14" x14ac:dyDescent="0.4">
      <c r="A22" s="8">
        <f t="shared" si="1"/>
        <v>45621</v>
      </c>
      <c r="B22" s="60"/>
      <c r="C22" s="57"/>
      <c r="D22" s="11">
        <v>18</v>
      </c>
      <c r="E22" s="12">
        <v>2.2400000000000002</v>
      </c>
      <c r="F22" s="13" t="s">
        <v>26</v>
      </c>
      <c r="G22" s="13" t="e">
        <f t="shared" si="0"/>
        <v>#VALUE!</v>
      </c>
      <c r="H22" s="12"/>
      <c r="I22" s="13"/>
      <c r="J22" s="32"/>
      <c r="K22" s="24"/>
      <c r="L22" s="26"/>
    </row>
    <row r="23" spans="1:14" x14ac:dyDescent="0.4">
      <c r="A23" s="8">
        <f t="shared" si="1"/>
        <v>45621</v>
      </c>
      <c r="B23" s="60"/>
      <c r="C23" s="57"/>
      <c r="D23" s="11">
        <v>19</v>
      </c>
      <c r="E23" s="12">
        <v>2.23</v>
      </c>
      <c r="F23" s="13">
        <v>1.3180000000000001</v>
      </c>
      <c r="G23" s="25">
        <f t="shared" si="0"/>
        <v>1.3131000000000002</v>
      </c>
      <c r="H23" s="12"/>
      <c r="I23" s="13"/>
      <c r="J23" s="32">
        <v>18</v>
      </c>
      <c r="K23" s="24"/>
      <c r="L23" s="26"/>
    </row>
    <row r="24" spans="1:14" x14ac:dyDescent="0.4">
      <c r="A24" s="8">
        <f t="shared" si="1"/>
        <v>45621</v>
      </c>
      <c r="B24" s="60"/>
      <c r="C24" s="57"/>
      <c r="D24" s="11">
        <v>20</v>
      </c>
      <c r="E24" s="33">
        <v>2.2200000000000002</v>
      </c>
      <c r="F24" s="25">
        <v>1.32</v>
      </c>
      <c r="G24" s="25">
        <f t="shared" si="0"/>
        <v>1.3151000000000002</v>
      </c>
      <c r="H24" s="33"/>
      <c r="I24" s="25"/>
      <c r="J24" s="40">
        <v>18</v>
      </c>
      <c r="K24" s="24"/>
      <c r="L24" s="26"/>
    </row>
    <row r="25" spans="1:14" x14ac:dyDescent="0.4">
      <c r="A25" s="8">
        <f t="shared" si="1"/>
        <v>45621</v>
      </c>
      <c r="B25" s="60"/>
      <c r="C25" s="57"/>
      <c r="D25" s="11">
        <v>21</v>
      </c>
      <c r="E25" s="12">
        <v>2.2200000000000002</v>
      </c>
      <c r="F25" s="13">
        <v>1.325</v>
      </c>
      <c r="G25" s="13">
        <f t="shared" si="0"/>
        <v>1.3208</v>
      </c>
      <c r="H25" s="12"/>
      <c r="I25" s="13"/>
      <c r="J25" s="32">
        <v>19</v>
      </c>
      <c r="K25" s="24"/>
      <c r="L25" s="26"/>
      <c r="M25" s="28"/>
      <c r="N25" s="26"/>
    </row>
    <row r="26" spans="1:14" x14ac:dyDescent="0.4">
      <c r="A26" s="8">
        <f t="shared" si="1"/>
        <v>45621</v>
      </c>
      <c r="B26" s="60"/>
      <c r="C26" s="57"/>
      <c r="D26" s="11">
        <v>22</v>
      </c>
      <c r="E26" s="12">
        <v>2.23</v>
      </c>
      <c r="F26" s="13" t="s">
        <v>26</v>
      </c>
      <c r="G26" s="13" t="e">
        <f t="shared" si="0"/>
        <v>#VALUE!</v>
      </c>
      <c r="H26" s="12"/>
      <c r="I26" s="13"/>
      <c r="J26" s="32"/>
      <c r="K26" s="24"/>
      <c r="L26" s="26"/>
      <c r="M26" s="28"/>
      <c r="N26" s="26"/>
    </row>
    <row r="27" spans="1:14" x14ac:dyDescent="0.4">
      <c r="A27" s="8">
        <f t="shared" si="1"/>
        <v>45621</v>
      </c>
      <c r="B27" s="60"/>
      <c r="C27" s="57"/>
      <c r="D27" s="11">
        <v>23</v>
      </c>
      <c r="E27" s="12">
        <v>2.2200000000000002</v>
      </c>
      <c r="F27" s="13">
        <v>1.3180000000000001</v>
      </c>
      <c r="G27" s="13">
        <f t="shared" si="0"/>
        <v>1.3138000000000001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45621</v>
      </c>
      <c r="B28" s="61"/>
      <c r="C28" s="58"/>
      <c r="D28" s="11">
        <v>24</v>
      </c>
      <c r="E28" s="12">
        <v>2.2400000000000002</v>
      </c>
      <c r="F28" s="13" t="s">
        <v>26</v>
      </c>
      <c r="G28" s="25" t="e">
        <f t="shared" si="0"/>
        <v>#VALUE!</v>
      </c>
      <c r="H28" s="12"/>
      <c r="I28" s="13"/>
      <c r="J28" s="32"/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2" t="s">
        <v>39</v>
      </c>
      <c r="C30" s="53"/>
      <c r="D30" s="53"/>
      <c r="E30" s="54"/>
      <c r="F30" s="27" t="s">
        <v>16</v>
      </c>
      <c r="G30" s="44" t="s">
        <v>24</v>
      </c>
      <c r="H30" s="45"/>
      <c r="I30" s="45"/>
      <c r="J30" s="45"/>
      <c r="K30" s="46"/>
    </row>
    <row r="31" spans="1:14" ht="7.95" customHeight="1" x14ac:dyDescent="0.4"/>
    <row r="32" spans="1:14" ht="172.2" customHeight="1" x14ac:dyDescent="0.4">
      <c r="A32" s="22" t="s">
        <v>8</v>
      </c>
      <c r="B32" s="55"/>
      <c r="C32" s="55"/>
      <c r="D32" s="55"/>
      <c r="E32" s="55"/>
      <c r="F32" s="22" t="s">
        <v>9</v>
      </c>
      <c r="G32" s="47"/>
      <c r="H32" s="48"/>
      <c r="I32" s="48"/>
      <c r="J32" s="48"/>
      <c r="K32" s="49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20</v>
      </c>
      <c r="C2" s="39" t="s">
        <v>1</v>
      </c>
      <c r="D2" s="50" t="s">
        <v>37</v>
      </c>
      <c r="E2" s="51"/>
      <c r="F2" s="14" t="s">
        <v>18</v>
      </c>
      <c r="G2" s="41" t="s">
        <v>19</v>
      </c>
      <c r="H2" s="42"/>
      <c r="I2" s="43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45621</v>
      </c>
      <c r="B5" s="59" t="s">
        <v>22</v>
      </c>
      <c r="C5" s="56" t="s">
        <v>38</v>
      </c>
      <c r="D5" s="11">
        <v>1</v>
      </c>
      <c r="E5" s="12">
        <v>2.2000000000000002</v>
      </c>
      <c r="F5" s="13">
        <v>1.3260000000000001</v>
      </c>
      <c r="G5" s="13">
        <f>$F5+0.0007*($J5-25)</f>
        <v>1.3183</v>
      </c>
      <c r="H5" s="12"/>
      <c r="I5" s="13"/>
      <c r="J5" s="32">
        <v>14</v>
      </c>
      <c r="K5" s="24"/>
      <c r="L5" s="26"/>
    </row>
    <row r="6" spans="1:12" x14ac:dyDescent="0.4">
      <c r="A6" s="8">
        <f>A5</f>
        <v>45621</v>
      </c>
      <c r="B6" s="60"/>
      <c r="C6" s="57"/>
      <c r="D6" s="11">
        <v>2</v>
      </c>
      <c r="E6" s="12">
        <v>2.19</v>
      </c>
      <c r="F6" s="13">
        <v>1.321</v>
      </c>
      <c r="G6" s="13">
        <f t="shared" ref="G6:G28" si="0">$F6+0.0007*($J6-25)</f>
        <v>1.3132999999999999</v>
      </c>
      <c r="H6" s="12"/>
      <c r="I6" s="13"/>
      <c r="J6" s="32">
        <v>14</v>
      </c>
      <c r="K6" s="24"/>
      <c r="L6" s="26"/>
    </row>
    <row r="7" spans="1:12" x14ac:dyDescent="0.4">
      <c r="A7" s="8">
        <f t="shared" ref="A7:A28" si="1">A6</f>
        <v>45621</v>
      </c>
      <c r="B7" s="60"/>
      <c r="C7" s="57"/>
      <c r="D7" s="11">
        <v>3</v>
      </c>
      <c r="E7" s="12">
        <v>2.2000000000000002</v>
      </c>
      <c r="F7" s="13">
        <v>1.3280000000000001</v>
      </c>
      <c r="G7" s="13">
        <f t="shared" si="0"/>
        <v>1.3203</v>
      </c>
      <c r="H7" s="12"/>
      <c r="I7" s="13"/>
      <c r="J7" s="32">
        <v>14</v>
      </c>
      <c r="K7" s="24"/>
      <c r="L7" s="26"/>
    </row>
    <row r="8" spans="1:12" s="23" customFormat="1" x14ac:dyDescent="0.4">
      <c r="A8" s="8">
        <f t="shared" si="1"/>
        <v>45621</v>
      </c>
      <c r="B8" s="60"/>
      <c r="C8" s="57"/>
      <c r="D8" s="11">
        <v>4</v>
      </c>
      <c r="E8" s="12">
        <v>2.21</v>
      </c>
      <c r="F8" s="13">
        <v>1.333</v>
      </c>
      <c r="G8" s="13">
        <f t="shared" si="0"/>
        <v>1.3260000000000001</v>
      </c>
      <c r="H8" s="12"/>
      <c r="I8" s="13"/>
      <c r="J8" s="32">
        <v>15</v>
      </c>
      <c r="K8" s="24"/>
      <c r="L8" s="26"/>
    </row>
    <row r="9" spans="1:12" x14ac:dyDescent="0.4">
      <c r="A9" s="8">
        <f t="shared" si="1"/>
        <v>45621</v>
      </c>
      <c r="B9" s="60"/>
      <c r="C9" s="57"/>
      <c r="D9" s="11">
        <v>5</v>
      </c>
      <c r="E9" s="12">
        <v>2.1800000000000002</v>
      </c>
      <c r="F9" s="13">
        <v>1.3120000000000001</v>
      </c>
      <c r="G9" s="25">
        <f t="shared" si="0"/>
        <v>1.3050000000000002</v>
      </c>
      <c r="H9" s="12"/>
      <c r="I9" s="13"/>
      <c r="J9" s="32">
        <v>15</v>
      </c>
      <c r="K9" s="24"/>
      <c r="L9" s="26"/>
    </row>
    <row r="10" spans="1:12" x14ac:dyDescent="0.4">
      <c r="A10" s="8">
        <f t="shared" si="1"/>
        <v>45621</v>
      </c>
      <c r="B10" s="60"/>
      <c r="C10" s="57"/>
      <c r="D10" s="11">
        <v>6</v>
      </c>
      <c r="E10" s="12">
        <v>2.21</v>
      </c>
      <c r="F10" s="13">
        <v>1.333</v>
      </c>
      <c r="G10" s="13">
        <f t="shared" si="0"/>
        <v>1.3252999999999999</v>
      </c>
      <c r="H10" s="12"/>
      <c r="I10" s="13"/>
      <c r="J10" s="32">
        <v>14</v>
      </c>
      <c r="K10" s="24"/>
      <c r="L10" s="26"/>
    </row>
    <row r="11" spans="1:12" x14ac:dyDescent="0.4">
      <c r="A11" s="8">
        <f t="shared" si="1"/>
        <v>45621</v>
      </c>
      <c r="B11" s="60"/>
      <c r="C11" s="57"/>
      <c r="D11" s="11">
        <v>7</v>
      </c>
      <c r="E11" s="12">
        <v>2.21</v>
      </c>
      <c r="F11" s="13">
        <v>1.335</v>
      </c>
      <c r="G11" s="13">
        <f t="shared" si="0"/>
        <v>1.3280000000000001</v>
      </c>
      <c r="H11" s="12"/>
      <c r="I11" s="13"/>
      <c r="J11" s="32">
        <v>15</v>
      </c>
      <c r="K11" s="24"/>
      <c r="L11" s="26"/>
    </row>
    <row r="12" spans="1:12" x14ac:dyDescent="0.4">
      <c r="A12" s="8">
        <f t="shared" si="1"/>
        <v>45621</v>
      </c>
      <c r="B12" s="60"/>
      <c r="C12" s="57"/>
      <c r="D12" s="11">
        <v>8</v>
      </c>
      <c r="E12" s="12">
        <v>2.2000000000000002</v>
      </c>
      <c r="F12" s="13">
        <v>1.3360000000000001</v>
      </c>
      <c r="G12" s="13">
        <f t="shared" si="0"/>
        <v>1.3297000000000001</v>
      </c>
      <c r="H12" s="12"/>
      <c r="I12" s="13"/>
      <c r="J12" s="32">
        <v>16</v>
      </c>
      <c r="K12" s="24"/>
      <c r="L12" s="26"/>
    </row>
    <row r="13" spans="1:12" x14ac:dyDescent="0.4">
      <c r="A13" s="8">
        <f t="shared" si="1"/>
        <v>45621</v>
      </c>
      <c r="B13" s="60"/>
      <c r="C13" s="57"/>
      <c r="D13" s="11">
        <v>9</v>
      </c>
      <c r="E13" s="12">
        <v>2.2000000000000002</v>
      </c>
      <c r="F13" s="13">
        <v>1.331</v>
      </c>
      <c r="G13" s="13">
        <f t="shared" si="0"/>
        <v>1.3247</v>
      </c>
      <c r="H13" s="12"/>
      <c r="I13" s="13"/>
      <c r="J13" s="32">
        <v>16</v>
      </c>
      <c r="K13" s="24"/>
      <c r="L13" s="26"/>
    </row>
    <row r="14" spans="1:12" x14ac:dyDescent="0.4">
      <c r="A14" s="8">
        <f t="shared" si="1"/>
        <v>45621</v>
      </c>
      <c r="B14" s="60"/>
      <c r="C14" s="57"/>
      <c r="D14" s="11">
        <v>10</v>
      </c>
      <c r="E14" s="12">
        <v>2.2000000000000002</v>
      </c>
      <c r="F14" s="13">
        <v>1.3180000000000001</v>
      </c>
      <c r="G14" s="13">
        <f t="shared" si="0"/>
        <v>1.3117000000000001</v>
      </c>
      <c r="H14" s="12"/>
      <c r="I14" s="13"/>
      <c r="J14" s="32">
        <v>16</v>
      </c>
      <c r="K14" s="24"/>
      <c r="L14" s="26"/>
    </row>
    <row r="15" spans="1:12" x14ac:dyDescent="0.4">
      <c r="A15" s="8">
        <f t="shared" si="1"/>
        <v>45621</v>
      </c>
      <c r="B15" s="60"/>
      <c r="C15" s="57"/>
      <c r="D15" s="11">
        <v>11</v>
      </c>
      <c r="E15" s="12">
        <v>2.2000000000000002</v>
      </c>
      <c r="F15" s="13">
        <v>1.3240000000000001</v>
      </c>
      <c r="G15" s="13">
        <f t="shared" si="0"/>
        <v>1.3177000000000001</v>
      </c>
      <c r="H15" s="12"/>
      <c r="I15" s="13"/>
      <c r="J15" s="32">
        <v>16</v>
      </c>
      <c r="K15" s="24"/>
      <c r="L15" s="26"/>
    </row>
    <row r="16" spans="1:12" x14ac:dyDescent="0.4">
      <c r="A16" s="8">
        <f t="shared" si="1"/>
        <v>45621</v>
      </c>
      <c r="B16" s="60"/>
      <c r="C16" s="57"/>
      <c r="D16" s="11">
        <v>12</v>
      </c>
      <c r="E16" s="12">
        <v>2.2000000000000002</v>
      </c>
      <c r="F16" s="13">
        <v>1.3260000000000001</v>
      </c>
      <c r="G16" s="13">
        <f t="shared" si="0"/>
        <v>1.3197000000000001</v>
      </c>
      <c r="H16" s="12"/>
      <c r="I16" s="13"/>
      <c r="J16" s="32">
        <v>16</v>
      </c>
      <c r="K16" s="24"/>
      <c r="L16" s="26"/>
    </row>
    <row r="17" spans="1:14" x14ac:dyDescent="0.4">
      <c r="A17" s="8">
        <f t="shared" si="1"/>
        <v>45621</v>
      </c>
      <c r="B17" s="60"/>
      <c r="C17" s="57"/>
      <c r="D17" s="11">
        <v>13</v>
      </c>
      <c r="E17" s="12">
        <v>2.21</v>
      </c>
      <c r="F17" s="13">
        <v>1.333</v>
      </c>
      <c r="G17" s="13">
        <f t="shared" si="0"/>
        <v>1.3267</v>
      </c>
      <c r="H17" s="12"/>
      <c r="I17" s="13"/>
      <c r="J17" s="32">
        <v>16</v>
      </c>
      <c r="K17" s="24"/>
      <c r="L17" s="26"/>
    </row>
    <row r="18" spans="1:14" x14ac:dyDescent="0.4">
      <c r="A18" s="8">
        <f t="shared" si="1"/>
        <v>45621</v>
      </c>
      <c r="B18" s="60"/>
      <c r="C18" s="57"/>
      <c r="D18" s="11">
        <v>14</v>
      </c>
      <c r="E18" s="12">
        <v>2.2000000000000002</v>
      </c>
      <c r="F18" s="13">
        <v>1.3260000000000001</v>
      </c>
      <c r="G18" s="13">
        <f t="shared" si="0"/>
        <v>1.3197000000000001</v>
      </c>
      <c r="H18" s="12"/>
      <c r="I18" s="13"/>
      <c r="J18" s="32">
        <v>16</v>
      </c>
      <c r="K18" s="24"/>
      <c r="L18" s="26"/>
    </row>
    <row r="19" spans="1:14" s="23" customFormat="1" x14ac:dyDescent="0.4">
      <c r="A19" s="8">
        <f t="shared" si="1"/>
        <v>45621</v>
      </c>
      <c r="B19" s="60"/>
      <c r="C19" s="57"/>
      <c r="D19" s="11">
        <v>15</v>
      </c>
      <c r="E19" s="12">
        <v>2.2000000000000002</v>
      </c>
      <c r="F19" s="13">
        <v>1.3260000000000001</v>
      </c>
      <c r="G19" s="13">
        <f t="shared" si="0"/>
        <v>1.3197000000000001</v>
      </c>
      <c r="H19" s="33"/>
      <c r="I19" s="25"/>
      <c r="J19" s="32">
        <v>16</v>
      </c>
      <c r="K19" s="24"/>
      <c r="L19" s="26"/>
    </row>
    <row r="20" spans="1:14" x14ac:dyDescent="0.4">
      <c r="A20" s="8">
        <f t="shared" si="1"/>
        <v>45621</v>
      </c>
      <c r="B20" s="60"/>
      <c r="C20" s="57"/>
      <c r="D20" s="11">
        <v>16</v>
      </c>
      <c r="E20" s="12">
        <v>2.2000000000000002</v>
      </c>
      <c r="F20" s="13">
        <v>1.321</v>
      </c>
      <c r="G20" s="13">
        <f t="shared" si="0"/>
        <v>1.3140000000000001</v>
      </c>
      <c r="H20" s="12"/>
      <c r="I20" s="13"/>
      <c r="J20" s="32">
        <v>15</v>
      </c>
      <c r="K20" s="24"/>
      <c r="L20" s="26"/>
    </row>
    <row r="21" spans="1:14" x14ac:dyDescent="0.4">
      <c r="A21" s="8">
        <f t="shared" si="1"/>
        <v>45621</v>
      </c>
      <c r="B21" s="60"/>
      <c r="C21" s="57"/>
      <c r="D21" s="11">
        <v>17</v>
      </c>
      <c r="E21" s="12">
        <v>2.2000000000000002</v>
      </c>
      <c r="F21" s="13">
        <v>1.325</v>
      </c>
      <c r="G21" s="13">
        <f t="shared" si="0"/>
        <v>1.3180000000000001</v>
      </c>
      <c r="H21" s="12"/>
      <c r="I21" s="13"/>
      <c r="J21" s="32">
        <v>15</v>
      </c>
      <c r="K21" s="24"/>
      <c r="L21" s="26"/>
    </row>
    <row r="22" spans="1:14" x14ac:dyDescent="0.4">
      <c r="A22" s="8">
        <f t="shared" si="1"/>
        <v>45621</v>
      </c>
      <c r="B22" s="60"/>
      <c r="C22" s="57"/>
      <c r="D22" s="11">
        <v>18</v>
      </c>
      <c r="E22" s="12">
        <v>2.21</v>
      </c>
      <c r="F22" s="13">
        <v>1.3380000000000001</v>
      </c>
      <c r="G22" s="13">
        <f t="shared" si="0"/>
        <v>1.3310000000000002</v>
      </c>
      <c r="H22" s="12"/>
      <c r="I22" s="13"/>
      <c r="J22" s="32">
        <v>15</v>
      </c>
      <c r="K22" s="24"/>
      <c r="L22" s="26"/>
    </row>
    <row r="23" spans="1:14" x14ac:dyDescent="0.4">
      <c r="A23" s="8">
        <f t="shared" si="1"/>
        <v>45621</v>
      </c>
      <c r="B23" s="60"/>
      <c r="C23" s="57"/>
      <c r="D23" s="11">
        <v>19</v>
      </c>
      <c r="E23" s="12">
        <v>2.2000000000000002</v>
      </c>
      <c r="F23" s="13">
        <v>1.325</v>
      </c>
      <c r="G23" s="25">
        <f t="shared" si="0"/>
        <v>1.3180000000000001</v>
      </c>
      <c r="H23" s="12"/>
      <c r="I23" s="13"/>
      <c r="J23" s="32">
        <v>15</v>
      </c>
      <c r="K23" s="24"/>
      <c r="L23" s="26"/>
    </row>
    <row r="24" spans="1:14" x14ac:dyDescent="0.4">
      <c r="A24" s="8">
        <f t="shared" si="1"/>
        <v>45621</v>
      </c>
      <c r="B24" s="60"/>
      <c r="C24" s="57"/>
      <c r="D24" s="11">
        <v>20</v>
      </c>
      <c r="E24" s="33">
        <v>2.2000000000000002</v>
      </c>
      <c r="F24" s="25">
        <v>1.325</v>
      </c>
      <c r="G24" s="25">
        <f t="shared" si="0"/>
        <v>1.3180000000000001</v>
      </c>
      <c r="H24" s="33"/>
      <c r="I24" s="25"/>
      <c r="J24" s="40">
        <v>15</v>
      </c>
      <c r="K24" s="24"/>
      <c r="L24" s="26"/>
    </row>
    <row r="25" spans="1:14" x14ac:dyDescent="0.4">
      <c r="A25" s="8">
        <f t="shared" si="1"/>
        <v>45621</v>
      </c>
      <c r="B25" s="60"/>
      <c r="C25" s="57"/>
      <c r="D25" s="11">
        <v>21</v>
      </c>
      <c r="E25" s="12">
        <v>2.21</v>
      </c>
      <c r="F25" s="13">
        <v>1.3380000000000001</v>
      </c>
      <c r="G25" s="13">
        <f t="shared" si="0"/>
        <v>1.3317000000000001</v>
      </c>
      <c r="H25" s="12"/>
      <c r="I25" s="13"/>
      <c r="J25" s="32">
        <v>16</v>
      </c>
      <c r="K25" s="24"/>
      <c r="L25" s="26"/>
      <c r="M25" s="28"/>
      <c r="N25" s="26"/>
    </row>
    <row r="26" spans="1:14" x14ac:dyDescent="0.4">
      <c r="A26" s="8">
        <f t="shared" si="1"/>
        <v>45621</v>
      </c>
      <c r="B26" s="60"/>
      <c r="C26" s="57"/>
      <c r="D26" s="11">
        <v>22</v>
      </c>
      <c r="E26" s="12">
        <v>2.2000000000000002</v>
      </c>
      <c r="F26" s="13">
        <v>1.3260000000000001</v>
      </c>
      <c r="G26" s="13">
        <f t="shared" si="0"/>
        <v>1.3204</v>
      </c>
      <c r="H26" s="12"/>
      <c r="I26" s="13"/>
      <c r="J26" s="32">
        <v>17</v>
      </c>
      <c r="K26" s="24"/>
      <c r="L26" s="26"/>
      <c r="M26" s="28"/>
      <c r="N26" s="26"/>
    </row>
    <row r="27" spans="1:14" x14ac:dyDescent="0.4">
      <c r="A27" s="8">
        <f t="shared" si="1"/>
        <v>45621</v>
      </c>
      <c r="B27" s="60"/>
      <c r="C27" s="57"/>
      <c r="D27" s="11">
        <v>23</v>
      </c>
      <c r="E27" s="12">
        <v>2.21</v>
      </c>
      <c r="F27" s="13">
        <v>1.333</v>
      </c>
      <c r="G27" s="13">
        <f t="shared" si="0"/>
        <v>1.3260000000000001</v>
      </c>
      <c r="H27" s="12"/>
      <c r="I27" s="13"/>
      <c r="J27" s="32">
        <v>15</v>
      </c>
      <c r="K27" s="24"/>
      <c r="L27" s="26"/>
    </row>
    <row r="28" spans="1:14" x14ac:dyDescent="0.4">
      <c r="A28" s="8">
        <f t="shared" si="1"/>
        <v>45621</v>
      </c>
      <c r="B28" s="61"/>
      <c r="C28" s="58"/>
      <c r="D28" s="11">
        <v>24</v>
      </c>
      <c r="E28" s="12">
        <v>2.2000000000000002</v>
      </c>
      <c r="F28" s="13">
        <v>1.3280000000000001</v>
      </c>
      <c r="G28" s="25">
        <f t="shared" si="0"/>
        <v>1.3203</v>
      </c>
      <c r="H28" s="12"/>
      <c r="I28" s="13"/>
      <c r="J28" s="32">
        <v>14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2" t="s">
        <v>40</v>
      </c>
      <c r="C30" s="53"/>
      <c r="D30" s="53"/>
      <c r="E30" s="54"/>
      <c r="F30" s="27" t="s">
        <v>16</v>
      </c>
      <c r="G30" s="44" t="s">
        <v>24</v>
      </c>
      <c r="H30" s="45"/>
      <c r="I30" s="45"/>
      <c r="J30" s="45"/>
      <c r="K30" s="46"/>
    </row>
    <row r="31" spans="1:14" ht="7.95" customHeight="1" x14ac:dyDescent="0.4"/>
    <row r="32" spans="1:14" ht="172.2" customHeight="1" x14ac:dyDescent="0.4">
      <c r="A32" s="22" t="s">
        <v>8</v>
      </c>
      <c r="B32" s="55"/>
      <c r="C32" s="55"/>
      <c r="D32" s="55"/>
      <c r="E32" s="55"/>
      <c r="F32" s="22" t="s">
        <v>9</v>
      </c>
      <c r="G32" s="47"/>
      <c r="H32" s="48"/>
      <c r="I32" s="48"/>
      <c r="J32" s="48"/>
      <c r="K32" s="49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1호차</vt:lpstr>
      <vt:lpstr>2호차</vt:lpstr>
      <vt:lpstr>3호차</vt:lpstr>
      <vt:lpstr>4호차</vt:lpstr>
      <vt:lpstr>5호차</vt:lpstr>
      <vt:lpstr>6호차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2024-11-25T07:42:51Z</dcterms:modified>
</cp:coreProperties>
</file>