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0월\241010 연동국사\일도국사\"/>
    </mc:Choice>
  </mc:AlternateContent>
  <xr:revisionPtr revIDLastSave="0" documentId="13_ncr:1_{13020A12-9D8A-46E4-8DB2-60BA217BD996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VGS1200" sheetId="9" r:id="rId1"/>
    <sheet name="VGS600" sheetId="10" r:id="rId2"/>
  </sheets>
  <definedNames>
    <definedName name="_xlnm._FilterDatabase" localSheetId="0" hidden="1">'VGS1200'!$A$3:$I$32</definedName>
    <definedName name="_xlnm._FilterDatabase" localSheetId="1" hidden="1">'VGS600'!$A$3:$I$32</definedName>
  </definedNames>
  <calcPr calcId="191029"/>
</workbook>
</file>

<file path=xl/calcChain.xml><?xml version="1.0" encoding="utf-8"?>
<calcChain xmlns="http://schemas.openxmlformats.org/spreadsheetml/2006/main">
  <c r="I30" i="10" l="1"/>
  <c r="I29" i="10"/>
  <c r="I28" i="10"/>
  <c r="F30" i="10"/>
  <c r="F29" i="10"/>
  <c r="F28" i="10"/>
  <c r="I30" i="9"/>
  <c r="I29" i="9"/>
  <c r="I28" i="9"/>
  <c r="F28" i="9"/>
  <c r="F30" i="9"/>
  <c r="F29" i="9"/>
  <c r="E30" i="10" l="1"/>
  <c r="E29" i="10"/>
  <c r="E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E30" i="9"/>
  <c r="E29" i="9"/>
  <c r="E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</calcChain>
</file>

<file path=xl/sharedStrings.xml><?xml version="1.0" encoding="utf-8"?>
<sst xmlns="http://schemas.openxmlformats.org/spreadsheetml/2006/main" count="142" uniqueCount="30">
  <si>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</si>
  <si>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</si>
  <si>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</si>
  <si>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</si>
  <si>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</si>
  <si>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</si>
  <si>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</si>
  <si>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</si>
  <si>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</si>
  <si>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</si>
  <si>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</si>
  <si>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</si>
  <si>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</si>
  <si>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</si>
  <si>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</si>
  <si>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</si>
  <si>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</si>
  <si>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</si>
  <si>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AS</t>
    <phoneticPr fontId="19" type="noConversion"/>
  </si>
  <si>
    <t>단자부
참고값(mΩ)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</si>
  <si>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</si>
  <si>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VGS1200</t>
    <phoneticPr fontId="19" type="noConversion"/>
  </si>
  <si>
    <t>2021.10.28</t>
    <phoneticPr fontId="19" type="noConversion"/>
  </si>
  <si>
    <t>전산실</t>
    <phoneticPr fontId="19" type="noConversion"/>
  </si>
  <si>
    <t>LG U+ 일도국사</t>
    <phoneticPr fontId="19" type="noConversion"/>
  </si>
  <si>
    <t>VGS600</t>
    <phoneticPr fontId="19" type="noConversion"/>
  </si>
  <si>
    <t>2022.06.27</t>
    <phoneticPr fontId="19" type="noConversion"/>
  </si>
  <si>
    <t>BS</t>
    <phoneticPr fontId="19" type="noConversion"/>
  </si>
  <si>
    <t xml:space="preserve">1. 24.10.02 방전 테스트 진행
  → #19번 전지 전압 DROP현상으로 인한 AS요청 
2. #19번(-) 극주 동인서트-납 박리로 인한 내부저항 증가
3. 나머지 전지 전압 및 내부저항(VGS볼트부 측정): 이상없음
4. 단자 조임상태 확인
</t>
    <phoneticPr fontId="19" type="noConversion"/>
  </si>
  <si>
    <r>
      <t>1.BS활동 차 점검진행
2.전지 전압 및 내부저항(VGS볼트부 측정) : 이상없음
   →2.24V/EA / 1.00~1.25m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3.단자조임 상태 확인 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</si>
</sst>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7" fontId="20" fillId="0" borderId="10" xfId="0" applyNumberFormat="1" applyFont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  <xf numFmtId="0" fontId="22" fillId="34" borderId="13" xfId="42" applyFont="1" applyFill="1" applyBorder="1" applyAlignment="1">
      <alignment horizontal="center" vertical="center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2" fontId="22" fillId="34" borderId="10" xfId="0" applyNumberFormat="1" applyFont="1" applyFill="1" applyBorder="1" applyAlignment="1">
      <alignment horizontal="center" vertical="center"/>
    </xf>
    <xf numFmtId="177" fontId="22" fillId="34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297068</xdr:colOff>
      <xdr:row>31</xdr:row>
      <xdr:rowOff>2244763</xdr:rowOff>
    </xdr:from>
    <xdr:to>
      <xdr:col>2</xdr:col>
      <xdr:colOff>317575</xdr:colOff>
      <xdr:row>32</xdr:row>
      <xdr:rowOff>69142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E59A6DB-BE06-4C17-BD51-94A950CFFDAC}"/>
            </a:ext>
          </a:extLst>
        </xdr:cNvPr>
        <xdr:cNvSpPr txBox="1"/>
      </xdr:nvSpPr>
      <xdr:spPr>
        <a:xfrm>
          <a:off x="1428638" y="11026813"/>
          <a:ext cx="1073972" cy="42279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2</xdr:col>
      <xdr:colOff>663051</xdr:colOff>
      <xdr:row>31</xdr:row>
      <xdr:rowOff>41812</xdr:rowOff>
    </xdr:from>
    <xdr:to>
      <xdr:col>4</xdr:col>
      <xdr:colOff>694765</xdr:colOff>
      <xdr:row>31</xdr:row>
      <xdr:rowOff>2239160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E712721-4113-4293-853A-4FC26D215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8198" y="8950488"/>
          <a:ext cx="1847067" cy="2197348"/>
        </a:xfrm>
        <a:prstGeom prst="rect">
          <a:avLst/>
        </a:prstGeom>
      </xdr:spPr>
    </xdr:pic>
    <xdr:clientData/>
  </xdr:twoCellAnchor>
  <xdr:twoCellAnchor editAs="oneCell">
    <xdr:from>
      <xdr:col>1</xdr:col>
      <xdr:colOff>28416</xdr:colOff>
      <xdr:row>31</xdr:row>
      <xdr:rowOff>21668</xdr:rowOff>
    </xdr:from>
    <xdr:to>
      <xdr:col>2</xdr:col>
      <xdr:colOff>649941</xdr:colOff>
      <xdr:row>31</xdr:row>
      <xdr:rowOff>2242780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9588589-9E36-413D-8662-605509E8F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210" y="8930344"/>
          <a:ext cx="1674878" cy="2221112"/>
        </a:xfrm>
        <a:prstGeom prst="rect">
          <a:avLst/>
        </a:prstGeom>
      </xdr:spPr>
    </xdr:pic>
    <xdr:clientData/>
  </xdr:twoCellAnchor>
  <xdr:twoCellAnchor editAs="oneCell">
    <xdr:from>
      <xdr:col>8</xdr:col>
      <xdr:colOff>8647</xdr:colOff>
      <xdr:row>31</xdr:row>
      <xdr:rowOff>20436</xdr:rowOff>
    </xdr:from>
    <xdr:to>
      <xdr:col>8</xdr:col>
      <xdr:colOff>1815353</xdr:colOff>
      <xdr:row>31</xdr:row>
      <xdr:rowOff>2068735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D124287-A88C-40B8-BC99-62412C23E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8441" y="8929112"/>
          <a:ext cx="1806706" cy="2048299"/>
        </a:xfrm>
        <a:prstGeom prst="rect">
          <a:avLst/>
        </a:prstGeom>
      </xdr:spPr>
    </xdr:pic>
    <xdr:clientData/>
  </xdr:twoCellAnchor>
  <xdr:twoCellAnchor editAs="oneCell">
    <xdr:from>
      <xdr:col>6</xdr:col>
      <xdr:colOff>31715</xdr:colOff>
      <xdr:row>31</xdr:row>
      <xdr:rowOff>37204</xdr:rowOff>
    </xdr:from>
    <xdr:to>
      <xdr:col>7</xdr:col>
      <xdr:colOff>1280252</xdr:colOff>
      <xdr:row>31</xdr:row>
      <xdr:rowOff>2059614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10FBB3F-703D-4BCC-82B0-4010E1615B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718"/>
        <a:stretch/>
      </xdr:blipFill>
      <xdr:spPr>
        <a:xfrm rot="16200000">
          <a:off x="5908867" y="8906993"/>
          <a:ext cx="2022410" cy="2100184"/>
        </a:xfrm>
        <a:prstGeom prst="rect">
          <a:avLst/>
        </a:prstGeom>
      </xdr:spPr>
    </xdr:pic>
    <xdr:clientData/>
  </xdr:twoCellAnchor>
  <xdr:twoCellAnchor>
    <xdr:from>
      <xdr:col>7</xdr:col>
      <xdr:colOff>435348</xdr:colOff>
      <xdr:row>31</xdr:row>
      <xdr:rowOff>2099087</xdr:rowOff>
    </xdr:from>
    <xdr:to>
      <xdr:col>8</xdr:col>
      <xdr:colOff>743398</xdr:colOff>
      <xdr:row>33</xdr:row>
      <xdr:rowOff>22412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E218C0E-4394-405C-A30D-65BE06F504DD}"/>
            </a:ext>
          </a:extLst>
        </xdr:cNvPr>
        <xdr:cNvSpPr txBox="1"/>
      </xdr:nvSpPr>
      <xdr:spPr>
        <a:xfrm>
          <a:off x="7125260" y="11007763"/>
          <a:ext cx="1607932" cy="71359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#19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 전지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(-)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극주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 동인서트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-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납 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 내부저항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297068</xdr:colOff>
      <xdr:row>31</xdr:row>
      <xdr:rowOff>2244763</xdr:rowOff>
    </xdr:from>
    <xdr:to>
      <xdr:col>2</xdr:col>
      <xdr:colOff>317575</xdr:colOff>
      <xdr:row>32</xdr:row>
      <xdr:rowOff>69142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DA89A7B-54E8-4C2B-A933-7F2D1E4AC464}"/>
            </a:ext>
          </a:extLst>
        </xdr:cNvPr>
        <xdr:cNvSpPr txBox="1"/>
      </xdr:nvSpPr>
      <xdr:spPr>
        <a:xfrm>
          <a:off x="1428638" y="11026813"/>
          <a:ext cx="1073972" cy="42279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48634</xdr:colOff>
      <xdr:row>31</xdr:row>
      <xdr:rowOff>67236</xdr:rowOff>
    </xdr:from>
    <xdr:to>
      <xdr:col>2</xdr:col>
      <xdr:colOff>672521</xdr:colOff>
      <xdr:row>31</xdr:row>
      <xdr:rowOff>2308300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3E741DD-B235-4B03-92BE-7C17629C9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428" y="8975912"/>
          <a:ext cx="1677240" cy="2241064"/>
        </a:xfrm>
        <a:prstGeom prst="rect">
          <a:avLst/>
        </a:prstGeom>
      </xdr:spPr>
    </xdr:pic>
    <xdr:clientData/>
  </xdr:twoCellAnchor>
  <xdr:twoCellAnchor editAs="oneCell">
    <xdr:from>
      <xdr:col>2</xdr:col>
      <xdr:colOff>707876</xdr:colOff>
      <xdr:row>31</xdr:row>
      <xdr:rowOff>56030</xdr:rowOff>
    </xdr:from>
    <xdr:to>
      <xdr:col>4</xdr:col>
      <xdr:colOff>715271</xdr:colOff>
      <xdr:row>31</xdr:row>
      <xdr:rowOff>2343822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E147382-90A0-4126-AD28-14CC9528A6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043" r="13453"/>
        <a:stretch/>
      </xdr:blipFill>
      <xdr:spPr>
        <a:xfrm>
          <a:off x="2893023" y="8964706"/>
          <a:ext cx="1822748" cy="2287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CA3EE-C8E0-459A-AC1A-9FFE8246D52B}">
  <sheetPr>
    <pageSetUpPr fitToPage="1"/>
  </sheetPr>
  <dimension ref="A1:M36"/>
  <sheetViews>
    <sheetView tabSelected="1" topLeftCell="A23" zoomScale="85" zoomScaleNormal="85" workbookViewId="0">
      <selection activeCell="K30" sqref="K30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21</v>
      </c>
      <c r="C2" s="18" t="s">
        <v>14</v>
      </c>
      <c r="D2" s="42" t="s">
        <v>22</v>
      </c>
      <c r="E2" s="43"/>
      <c r="F2" s="10" t="s">
        <v>4</v>
      </c>
      <c r="G2" s="14" t="s">
        <v>18</v>
      </c>
      <c r="H2" s="18" t="s">
        <v>5</v>
      </c>
      <c r="I2" s="10">
        <v>24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20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2">
        <v>45575</v>
      </c>
      <c r="B4" s="21" t="s">
        <v>24</v>
      </c>
      <c r="C4" s="21" t="s">
        <v>23</v>
      </c>
      <c r="D4" s="2">
        <v>1</v>
      </c>
      <c r="E4" s="11">
        <v>2.2400000000000002</v>
      </c>
      <c r="F4" s="24">
        <v>0.91</v>
      </c>
      <c r="G4" s="23">
        <v>26.6</v>
      </c>
      <c r="H4" s="24">
        <v>0.39</v>
      </c>
      <c r="I4" s="27">
        <f>F4/H4</f>
        <v>2.3333333333333335</v>
      </c>
      <c r="J4"/>
      <c r="K4"/>
    </row>
    <row r="5" spans="1:11" ht="17.399999999999999" x14ac:dyDescent="0.4">
      <c r="A5" s="22">
        <v>45575</v>
      </c>
      <c r="B5" s="21" t="s">
        <v>24</v>
      </c>
      <c r="C5" s="21" t="s">
        <v>23</v>
      </c>
      <c r="D5" s="2">
        <v>2</v>
      </c>
      <c r="E5" s="11">
        <v>2.2400000000000002</v>
      </c>
      <c r="F5" s="24">
        <v>0.91</v>
      </c>
      <c r="G5" s="23">
        <v>26.6</v>
      </c>
      <c r="H5" s="24">
        <v>0.39</v>
      </c>
      <c r="I5" s="27">
        <f t="shared" ref="I5:I27" si="0">F5/H5</f>
        <v>2.3333333333333335</v>
      </c>
      <c r="J5"/>
      <c r="K5"/>
    </row>
    <row r="6" spans="1:11" ht="17.399999999999999" x14ac:dyDescent="0.4">
      <c r="A6" s="22">
        <v>45575</v>
      </c>
      <c r="B6" s="21" t="s">
        <v>24</v>
      </c>
      <c r="C6" s="21" t="s">
        <v>23</v>
      </c>
      <c r="D6" s="2">
        <v>3</v>
      </c>
      <c r="E6" s="11">
        <v>2.2400000000000002</v>
      </c>
      <c r="F6" s="24">
        <v>1</v>
      </c>
      <c r="G6" s="23">
        <v>26.6</v>
      </c>
      <c r="H6" s="24">
        <v>0.39</v>
      </c>
      <c r="I6" s="27">
        <f t="shared" si="0"/>
        <v>2.5641025641025639</v>
      </c>
      <c r="J6"/>
      <c r="K6"/>
    </row>
    <row r="7" spans="1:11" ht="17.399999999999999" x14ac:dyDescent="0.4">
      <c r="A7" s="22">
        <v>45575</v>
      </c>
      <c r="B7" s="21" t="s">
        <v>24</v>
      </c>
      <c r="C7" s="21" t="s">
        <v>23</v>
      </c>
      <c r="D7" s="2">
        <v>4</v>
      </c>
      <c r="E7" s="11">
        <v>2.23</v>
      </c>
      <c r="F7" s="24">
        <v>0.95</v>
      </c>
      <c r="G7" s="23">
        <v>26.6</v>
      </c>
      <c r="H7" s="24">
        <v>0.39</v>
      </c>
      <c r="I7" s="27">
        <f t="shared" si="0"/>
        <v>2.4358974358974357</v>
      </c>
      <c r="J7"/>
      <c r="K7"/>
    </row>
    <row r="8" spans="1:11" ht="17.399999999999999" x14ac:dyDescent="0.4">
      <c r="A8" s="22">
        <v>45575</v>
      </c>
      <c r="B8" s="21" t="s">
        <v>24</v>
      </c>
      <c r="C8" s="21" t="s">
        <v>23</v>
      </c>
      <c r="D8" s="2">
        <v>5</v>
      </c>
      <c r="E8" s="11">
        <v>2.2400000000000002</v>
      </c>
      <c r="F8" s="24">
        <v>0.92</v>
      </c>
      <c r="G8" s="23">
        <v>26.6</v>
      </c>
      <c r="H8" s="24">
        <v>0.39</v>
      </c>
      <c r="I8" s="27">
        <f t="shared" si="0"/>
        <v>2.358974358974359</v>
      </c>
      <c r="J8"/>
      <c r="K8"/>
    </row>
    <row r="9" spans="1:11" ht="17.399999999999999" x14ac:dyDescent="0.4">
      <c r="A9" s="22">
        <v>45575</v>
      </c>
      <c r="B9" s="21" t="s">
        <v>24</v>
      </c>
      <c r="C9" s="21" t="s">
        <v>23</v>
      </c>
      <c r="D9" s="2">
        <v>6</v>
      </c>
      <c r="E9" s="11">
        <v>2.2400000000000002</v>
      </c>
      <c r="F9" s="24">
        <v>0.95</v>
      </c>
      <c r="G9" s="23">
        <v>26.6</v>
      </c>
      <c r="H9" s="24">
        <v>0.39</v>
      </c>
      <c r="I9" s="27">
        <f t="shared" si="0"/>
        <v>2.4358974358974357</v>
      </c>
      <c r="J9"/>
      <c r="K9"/>
    </row>
    <row r="10" spans="1:11" ht="17.399999999999999" x14ac:dyDescent="0.4">
      <c r="A10" s="22">
        <v>45575</v>
      </c>
      <c r="B10" s="21" t="s">
        <v>24</v>
      </c>
      <c r="C10" s="21" t="s">
        <v>23</v>
      </c>
      <c r="D10" s="2">
        <v>7</v>
      </c>
      <c r="E10" s="11">
        <v>2.2400000000000002</v>
      </c>
      <c r="F10" s="24">
        <v>0.85</v>
      </c>
      <c r="G10" s="23">
        <v>26.6</v>
      </c>
      <c r="H10" s="24">
        <v>0.39</v>
      </c>
      <c r="I10" s="27">
        <f t="shared" si="0"/>
        <v>2.1794871794871793</v>
      </c>
      <c r="J10"/>
      <c r="K10"/>
    </row>
    <row r="11" spans="1:11" ht="17.399999999999999" x14ac:dyDescent="0.4">
      <c r="A11" s="22">
        <v>45575</v>
      </c>
      <c r="B11" s="21" t="s">
        <v>24</v>
      </c>
      <c r="C11" s="21" t="s">
        <v>23</v>
      </c>
      <c r="D11" s="2">
        <v>8</v>
      </c>
      <c r="E11" s="11">
        <v>2.2400000000000002</v>
      </c>
      <c r="F11" s="24">
        <v>1.08</v>
      </c>
      <c r="G11" s="23">
        <v>26.6</v>
      </c>
      <c r="H11" s="24">
        <v>0.39</v>
      </c>
      <c r="I11" s="27">
        <f t="shared" si="0"/>
        <v>2.7692307692307692</v>
      </c>
      <c r="J11"/>
      <c r="K11"/>
    </row>
    <row r="12" spans="1:11" ht="17.399999999999999" x14ac:dyDescent="0.4">
      <c r="A12" s="22">
        <v>45575</v>
      </c>
      <c r="B12" s="21" t="s">
        <v>24</v>
      </c>
      <c r="C12" s="21" t="s">
        <v>23</v>
      </c>
      <c r="D12" s="2">
        <v>9</v>
      </c>
      <c r="E12" s="11">
        <v>2.2400000000000002</v>
      </c>
      <c r="F12" s="24">
        <v>0.85</v>
      </c>
      <c r="G12" s="23">
        <v>26.6</v>
      </c>
      <c r="H12" s="24">
        <v>0.39</v>
      </c>
      <c r="I12" s="27">
        <f t="shared" si="0"/>
        <v>2.1794871794871793</v>
      </c>
      <c r="J12"/>
      <c r="K12"/>
    </row>
    <row r="13" spans="1:11" ht="17.399999999999999" x14ac:dyDescent="0.4">
      <c r="A13" s="22">
        <v>45575</v>
      </c>
      <c r="B13" s="21" t="s">
        <v>24</v>
      </c>
      <c r="C13" s="21" t="s">
        <v>23</v>
      </c>
      <c r="D13" s="2">
        <v>10</v>
      </c>
      <c r="E13" s="11">
        <v>2.2400000000000002</v>
      </c>
      <c r="F13" s="24">
        <v>0.83</v>
      </c>
      <c r="G13" s="23">
        <v>26.6</v>
      </c>
      <c r="H13" s="24">
        <v>0.39</v>
      </c>
      <c r="I13" s="27">
        <f t="shared" si="0"/>
        <v>2.1282051282051282</v>
      </c>
      <c r="J13"/>
      <c r="K13"/>
    </row>
    <row r="14" spans="1:11" ht="17.399999999999999" x14ac:dyDescent="0.4">
      <c r="A14" s="22">
        <v>45575</v>
      </c>
      <c r="B14" s="21" t="s">
        <v>24</v>
      </c>
      <c r="C14" s="21" t="s">
        <v>23</v>
      </c>
      <c r="D14" s="2">
        <v>11</v>
      </c>
      <c r="E14" s="11">
        <v>2.23</v>
      </c>
      <c r="F14" s="24">
        <v>0.86</v>
      </c>
      <c r="G14" s="23">
        <v>26.6</v>
      </c>
      <c r="H14" s="24">
        <v>0.39</v>
      </c>
      <c r="I14" s="27">
        <f t="shared" si="0"/>
        <v>2.2051282051282048</v>
      </c>
      <c r="J14"/>
      <c r="K14"/>
    </row>
    <row r="15" spans="1:11" ht="17.399999999999999" x14ac:dyDescent="0.4">
      <c r="A15" s="22">
        <v>45575</v>
      </c>
      <c r="B15" s="21" t="s">
        <v>24</v>
      </c>
      <c r="C15" s="21" t="s">
        <v>23</v>
      </c>
      <c r="D15" s="2">
        <v>12</v>
      </c>
      <c r="E15" s="11">
        <v>2.23</v>
      </c>
      <c r="F15" s="24">
        <v>0.89</v>
      </c>
      <c r="G15" s="23">
        <v>26.6</v>
      </c>
      <c r="H15" s="24">
        <v>0.39</v>
      </c>
      <c r="I15" s="27">
        <f t="shared" si="0"/>
        <v>2.2820512820512819</v>
      </c>
      <c r="J15"/>
      <c r="K15"/>
    </row>
    <row r="16" spans="1:11" ht="17.399999999999999" x14ac:dyDescent="0.4">
      <c r="A16" s="22">
        <v>45575</v>
      </c>
      <c r="B16" s="21" t="s">
        <v>24</v>
      </c>
      <c r="C16" s="21" t="s">
        <v>23</v>
      </c>
      <c r="D16" s="2">
        <v>13</v>
      </c>
      <c r="E16" s="11">
        <v>2.23</v>
      </c>
      <c r="F16" s="24">
        <v>0.99</v>
      </c>
      <c r="G16" s="23">
        <v>26.6</v>
      </c>
      <c r="H16" s="24">
        <v>0.39</v>
      </c>
      <c r="I16" s="27">
        <f t="shared" si="0"/>
        <v>2.5384615384615383</v>
      </c>
      <c r="J16"/>
      <c r="K16"/>
    </row>
    <row r="17" spans="1:11" ht="17.399999999999999" x14ac:dyDescent="0.4">
      <c r="A17" s="22">
        <v>45575</v>
      </c>
      <c r="B17" s="21" t="s">
        <v>24</v>
      </c>
      <c r="C17" s="21" t="s">
        <v>23</v>
      </c>
      <c r="D17" s="2">
        <v>14</v>
      </c>
      <c r="E17" s="11">
        <v>2.23</v>
      </c>
      <c r="F17" s="24">
        <v>0.87</v>
      </c>
      <c r="G17" s="23">
        <v>26.6</v>
      </c>
      <c r="H17" s="24">
        <v>0.39</v>
      </c>
      <c r="I17" s="27">
        <f t="shared" si="0"/>
        <v>2.2307692307692308</v>
      </c>
      <c r="J17"/>
      <c r="K17"/>
    </row>
    <row r="18" spans="1:11" ht="17.399999999999999" x14ac:dyDescent="0.4">
      <c r="A18" s="22">
        <v>45575</v>
      </c>
      <c r="B18" s="21" t="s">
        <v>24</v>
      </c>
      <c r="C18" s="21" t="s">
        <v>23</v>
      </c>
      <c r="D18" s="2">
        <v>15</v>
      </c>
      <c r="E18" s="11">
        <v>2.23</v>
      </c>
      <c r="F18" s="24">
        <v>0.83</v>
      </c>
      <c r="G18" s="23">
        <v>26.6</v>
      </c>
      <c r="H18" s="24">
        <v>0.39</v>
      </c>
      <c r="I18" s="27">
        <f t="shared" si="0"/>
        <v>2.1282051282051282</v>
      </c>
      <c r="J18"/>
      <c r="K18"/>
    </row>
    <row r="19" spans="1:11" ht="17.399999999999999" x14ac:dyDescent="0.4">
      <c r="A19" s="22">
        <v>45575</v>
      </c>
      <c r="B19" s="21" t="s">
        <v>24</v>
      </c>
      <c r="C19" s="21" t="s">
        <v>23</v>
      </c>
      <c r="D19" s="2">
        <v>16</v>
      </c>
      <c r="E19" s="19">
        <v>2.23</v>
      </c>
      <c r="F19" s="25">
        <v>0.95</v>
      </c>
      <c r="G19" s="23">
        <v>26.6</v>
      </c>
      <c r="H19" s="24">
        <v>0.39</v>
      </c>
      <c r="I19" s="27">
        <f t="shared" si="0"/>
        <v>2.4358974358974357</v>
      </c>
      <c r="J19"/>
      <c r="K19"/>
    </row>
    <row r="20" spans="1:11" ht="17.399999999999999" x14ac:dyDescent="0.4">
      <c r="A20" s="22">
        <v>45575</v>
      </c>
      <c r="B20" s="21" t="s">
        <v>24</v>
      </c>
      <c r="C20" s="21" t="s">
        <v>23</v>
      </c>
      <c r="D20" s="2">
        <v>17</v>
      </c>
      <c r="E20" s="19">
        <v>2.2400000000000002</v>
      </c>
      <c r="F20" s="25">
        <v>0.92</v>
      </c>
      <c r="G20" s="23">
        <v>26.6</v>
      </c>
      <c r="H20" s="24">
        <v>0.39</v>
      </c>
      <c r="I20" s="27">
        <f t="shared" si="0"/>
        <v>2.358974358974359</v>
      </c>
      <c r="J20"/>
      <c r="K20"/>
    </row>
    <row r="21" spans="1:11" ht="17.399999999999999" x14ac:dyDescent="0.4">
      <c r="A21" s="22">
        <v>45575</v>
      </c>
      <c r="B21" s="21" t="s">
        <v>24</v>
      </c>
      <c r="C21" s="21" t="s">
        <v>23</v>
      </c>
      <c r="D21" s="2">
        <v>18</v>
      </c>
      <c r="E21" s="19">
        <v>2.25</v>
      </c>
      <c r="F21" s="25">
        <v>0.86</v>
      </c>
      <c r="G21" s="23">
        <v>26.6</v>
      </c>
      <c r="H21" s="24">
        <v>0.39</v>
      </c>
      <c r="I21" s="27">
        <f t="shared" si="0"/>
        <v>2.2051282051282048</v>
      </c>
      <c r="J21"/>
      <c r="K21"/>
    </row>
    <row r="22" spans="1:11" ht="17.399999999999999" x14ac:dyDescent="0.4">
      <c r="A22" s="32">
        <v>45575</v>
      </c>
      <c r="B22" s="31" t="s">
        <v>24</v>
      </c>
      <c r="C22" s="31" t="s">
        <v>23</v>
      </c>
      <c r="D22" s="33">
        <v>19</v>
      </c>
      <c r="E22" s="34">
        <v>2.19</v>
      </c>
      <c r="F22" s="35">
        <v>0.44</v>
      </c>
      <c r="G22" s="29">
        <v>26.6</v>
      </c>
      <c r="H22" s="28">
        <v>0.39</v>
      </c>
      <c r="I22" s="30">
        <f t="shared" si="0"/>
        <v>1.1282051282051282</v>
      </c>
      <c r="J22"/>
      <c r="K22"/>
    </row>
    <row r="23" spans="1:11" ht="17.399999999999999" x14ac:dyDescent="0.4">
      <c r="A23" s="22">
        <v>45575</v>
      </c>
      <c r="B23" s="21" t="s">
        <v>24</v>
      </c>
      <c r="C23" s="21" t="s">
        <v>23</v>
      </c>
      <c r="D23" s="2">
        <v>20</v>
      </c>
      <c r="E23" s="19">
        <v>2.2400000000000002</v>
      </c>
      <c r="F23" s="25">
        <v>0.97</v>
      </c>
      <c r="G23" s="23">
        <v>26.6</v>
      </c>
      <c r="H23" s="24">
        <v>0.39</v>
      </c>
      <c r="I23" s="27">
        <f t="shared" si="0"/>
        <v>2.4871794871794872</v>
      </c>
      <c r="J23"/>
      <c r="K23"/>
    </row>
    <row r="24" spans="1:11" ht="17.399999999999999" x14ac:dyDescent="0.4">
      <c r="A24" s="22">
        <v>45575</v>
      </c>
      <c r="B24" s="21" t="s">
        <v>24</v>
      </c>
      <c r="C24" s="21" t="s">
        <v>23</v>
      </c>
      <c r="D24" s="2">
        <v>21</v>
      </c>
      <c r="E24" s="19">
        <v>2.23</v>
      </c>
      <c r="F24" s="25">
        <v>0.82</v>
      </c>
      <c r="G24" s="23">
        <v>26.6</v>
      </c>
      <c r="H24" s="24">
        <v>0.39</v>
      </c>
      <c r="I24" s="27">
        <f t="shared" si="0"/>
        <v>2.1025641025641022</v>
      </c>
      <c r="J24"/>
      <c r="K24"/>
    </row>
    <row r="25" spans="1:11" ht="17.399999999999999" x14ac:dyDescent="0.4">
      <c r="A25" s="22">
        <v>45575</v>
      </c>
      <c r="B25" s="21" t="s">
        <v>24</v>
      </c>
      <c r="C25" s="21" t="s">
        <v>23</v>
      </c>
      <c r="D25" s="2">
        <v>22</v>
      </c>
      <c r="E25" s="19">
        <v>2.23</v>
      </c>
      <c r="F25" s="25">
        <v>0.96</v>
      </c>
      <c r="G25" s="23">
        <v>26.6</v>
      </c>
      <c r="H25" s="24">
        <v>0.39</v>
      </c>
      <c r="I25" s="27">
        <f t="shared" si="0"/>
        <v>2.4615384615384612</v>
      </c>
      <c r="J25"/>
      <c r="K25"/>
    </row>
    <row r="26" spans="1:11" ht="17.399999999999999" x14ac:dyDescent="0.4">
      <c r="A26" s="22">
        <v>45575</v>
      </c>
      <c r="B26" s="21" t="s">
        <v>24</v>
      </c>
      <c r="C26" s="21" t="s">
        <v>23</v>
      </c>
      <c r="D26" s="2">
        <v>23</v>
      </c>
      <c r="E26" s="19">
        <v>2.2400000000000002</v>
      </c>
      <c r="F26" s="25">
        <v>0.92</v>
      </c>
      <c r="G26" s="23">
        <v>26.6</v>
      </c>
      <c r="H26" s="24">
        <v>0.39</v>
      </c>
      <c r="I26" s="27">
        <f t="shared" si="0"/>
        <v>2.358974358974359</v>
      </c>
      <c r="J26"/>
      <c r="K26"/>
    </row>
    <row r="27" spans="1:11" ht="17.399999999999999" x14ac:dyDescent="0.4">
      <c r="A27" s="22">
        <v>45575</v>
      </c>
      <c r="B27" s="21" t="s">
        <v>24</v>
      </c>
      <c r="C27" s="21" t="s">
        <v>23</v>
      </c>
      <c r="D27" s="2">
        <v>24</v>
      </c>
      <c r="E27" s="19">
        <v>2.2400000000000002</v>
      </c>
      <c r="F27" s="25">
        <v>0.85</v>
      </c>
      <c r="G27" s="23">
        <v>26.6</v>
      </c>
      <c r="H27" s="24">
        <v>0.39</v>
      </c>
      <c r="I27" s="27">
        <f t="shared" si="0"/>
        <v>2.1794871794871793</v>
      </c>
      <c r="J27"/>
      <c r="K27"/>
    </row>
    <row r="28" spans="1:11" x14ac:dyDescent="0.4">
      <c r="A28" s="44" t="s">
        <v>11</v>
      </c>
      <c r="B28" s="45"/>
      <c r="C28" s="45"/>
      <c r="D28" s="46"/>
      <c r="E28" s="4">
        <f>AVERAGE(E19:E27)</f>
        <v>2.2322222222222226</v>
      </c>
      <c r="F28" s="4">
        <f>AVERAGE(F4:F27)</f>
        <v>0.89083333333333348</v>
      </c>
      <c r="G28" s="6"/>
      <c r="H28" s="6"/>
      <c r="I28" s="15">
        <f>AVERAGE(I4:I27)</f>
        <v>2.2841880341880345</v>
      </c>
    </row>
    <row r="29" spans="1:11" x14ac:dyDescent="0.4">
      <c r="A29" s="44" t="s">
        <v>12</v>
      </c>
      <c r="B29" s="45"/>
      <c r="C29" s="45"/>
      <c r="D29" s="46"/>
      <c r="E29" s="4">
        <f>MAX(E19:E27)</f>
        <v>2.25</v>
      </c>
      <c r="F29" s="4">
        <f>MAX(F4:F27)</f>
        <v>1.08</v>
      </c>
      <c r="G29" s="5"/>
      <c r="H29" s="6"/>
      <c r="I29" s="15">
        <f>MAX(I4:I27)</f>
        <v>2.7692307692307692</v>
      </c>
    </row>
    <row r="30" spans="1:11" x14ac:dyDescent="0.4">
      <c r="A30" s="44" t="s">
        <v>13</v>
      </c>
      <c r="B30" s="45"/>
      <c r="C30" s="45"/>
      <c r="D30" s="46"/>
      <c r="E30" s="4">
        <f>MIN(E19:E27)</f>
        <v>2.19</v>
      </c>
      <c r="F30" s="4">
        <f>MIN(F4:F27)</f>
        <v>0.44</v>
      </c>
      <c r="G30" s="5"/>
      <c r="H30" s="6"/>
      <c r="I30" s="15">
        <f>MIN(I4:I27)</f>
        <v>1.1282051282051282</v>
      </c>
    </row>
    <row r="31" spans="1:11" ht="141" customHeight="1" x14ac:dyDescent="0.4">
      <c r="A31" s="1" t="s">
        <v>7</v>
      </c>
      <c r="B31" s="47" t="s">
        <v>28</v>
      </c>
      <c r="C31" s="48"/>
      <c r="D31" s="48"/>
      <c r="E31" s="49"/>
      <c r="F31" s="3" t="s">
        <v>8</v>
      </c>
      <c r="G31" s="36"/>
      <c r="H31" s="37"/>
      <c r="I31" s="38"/>
    </row>
    <row r="32" spans="1:11" ht="204.75" customHeight="1" x14ac:dyDescent="0.4">
      <c r="A32" s="3" t="s">
        <v>9</v>
      </c>
      <c r="B32" s="36"/>
      <c r="C32" s="37"/>
      <c r="D32" s="37"/>
      <c r="E32" s="38"/>
      <c r="F32" s="3"/>
      <c r="G32" s="39"/>
      <c r="H32" s="40"/>
      <c r="I32" s="41"/>
    </row>
    <row r="33" spans="1:13" x14ac:dyDescent="0.4">
      <c r="H33" s="13"/>
    </row>
    <row r="34" spans="1:13" ht="17.399999999999999" x14ac:dyDescent="0.4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ht="17.399999999999999" x14ac:dyDescent="0.4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ht="17.399999999999999" x14ac:dyDescent="0.4">
      <c r="C36"/>
      <c r="H36" s="13"/>
    </row>
  </sheetData>
  <autoFilter ref="A3:I32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4216-4E2B-4B72-B4B1-BCEC5997A060}">
  <sheetPr>
    <pageSetUpPr fitToPage="1"/>
  </sheetPr>
  <dimension ref="A1:M36"/>
  <sheetViews>
    <sheetView topLeftCell="A16" zoomScale="85" zoomScaleNormal="85" workbookViewId="0">
      <selection activeCell="G31" sqref="G31:I31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25</v>
      </c>
      <c r="C2" s="18" t="s">
        <v>14</v>
      </c>
      <c r="D2" s="42" t="s">
        <v>26</v>
      </c>
      <c r="E2" s="43"/>
      <c r="F2" s="10" t="s">
        <v>4</v>
      </c>
      <c r="G2" s="14" t="s">
        <v>27</v>
      </c>
      <c r="H2" s="18" t="s">
        <v>5</v>
      </c>
      <c r="I2" s="10">
        <v>24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2">
        <v>45575</v>
      </c>
      <c r="B4" s="21" t="s">
        <v>24</v>
      </c>
      <c r="C4" s="21" t="s">
        <v>23</v>
      </c>
      <c r="D4" s="2">
        <v>1</v>
      </c>
      <c r="E4" s="11">
        <v>2.2400000000000002</v>
      </c>
      <c r="F4" s="24">
        <v>1</v>
      </c>
      <c r="G4" s="23">
        <v>26.6</v>
      </c>
      <c r="H4" s="24">
        <v>0.52</v>
      </c>
      <c r="I4" s="27">
        <f>F4/H4</f>
        <v>1.9230769230769229</v>
      </c>
      <c r="J4"/>
      <c r="K4"/>
    </row>
    <row r="5" spans="1:11" ht="17.399999999999999" x14ac:dyDescent="0.4">
      <c r="A5" s="22">
        <v>45575</v>
      </c>
      <c r="B5" s="21" t="s">
        <v>24</v>
      </c>
      <c r="C5" s="21" t="s">
        <v>23</v>
      </c>
      <c r="D5" s="2">
        <v>2</v>
      </c>
      <c r="E5" s="11">
        <v>2.2400000000000002</v>
      </c>
      <c r="F5" s="24">
        <v>1.28</v>
      </c>
      <c r="G5" s="23">
        <v>26.6</v>
      </c>
      <c r="H5" s="24">
        <v>0.52</v>
      </c>
      <c r="I5" s="27">
        <f t="shared" ref="I5:I27" si="0">F5/H5</f>
        <v>2.4615384615384617</v>
      </c>
      <c r="J5"/>
      <c r="K5"/>
    </row>
    <row r="6" spans="1:11" ht="17.399999999999999" x14ac:dyDescent="0.4">
      <c r="A6" s="22">
        <v>45575</v>
      </c>
      <c r="B6" s="21" t="s">
        <v>24</v>
      </c>
      <c r="C6" s="21" t="s">
        <v>23</v>
      </c>
      <c r="D6" s="2">
        <v>3</v>
      </c>
      <c r="E6" s="11">
        <v>2.2400000000000002</v>
      </c>
      <c r="F6" s="24">
        <v>1.04</v>
      </c>
      <c r="G6" s="23">
        <v>26.6</v>
      </c>
      <c r="H6" s="24">
        <v>0.52</v>
      </c>
      <c r="I6" s="27">
        <f t="shared" si="0"/>
        <v>2</v>
      </c>
      <c r="J6"/>
      <c r="K6"/>
    </row>
    <row r="7" spans="1:11" ht="17.399999999999999" x14ac:dyDescent="0.4">
      <c r="A7" s="22">
        <v>45575</v>
      </c>
      <c r="B7" s="21" t="s">
        <v>24</v>
      </c>
      <c r="C7" s="21" t="s">
        <v>23</v>
      </c>
      <c r="D7" s="2">
        <v>4</v>
      </c>
      <c r="E7" s="11">
        <v>2.2400000000000002</v>
      </c>
      <c r="F7" s="24">
        <v>1.23</v>
      </c>
      <c r="G7" s="23">
        <v>26.6</v>
      </c>
      <c r="H7" s="24">
        <v>0.52</v>
      </c>
      <c r="I7" s="27">
        <f t="shared" si="0"/>
        <v>2.3653846153846154</v>
      </c>
      <c r="J7"/>
      <c r="K7"/>
    </row>
    <row r="8" spans="1:11" ht="17.399999999999999" x14ac:dyDescent="0.4">
      <c r="A8" s="22">
        <v>45575</v>
      </c>
      <c r="B8" s="21" t="s">
        <v>24</v>
      </c>
      <c r="C8" s="21" t="s">
        <v>23</v>
      </c>
      <c r="D8" s="2">
        <v>5</v>
      </c>
      <c r="E8" s="11">
        <v>2.2400000000000002</v>
      </c>
      <c r="F8" s="24">
        <v>1.1399999999999999</v>
      </c>
      <c r="G8" s="23">
        <v>26.6</v>
      </c>
      <c r="H8" s="24">
        <v>0.52</v>
      </c>
      <c r="I8" s="27">
        <f t="shared" si="0"/>
        <v>2.1923076923076921</v>
      </c>
      <c r="J8"/>
      <c r="K8"/>
    </row>
    <row r="9" spans="1:11" ht="17.399999999999999" x14ac:dyDescent="0.4">
      <c r="A9" s="22">
        <v>45575</v>
      </c>
      <c r="B9" s="21" t="s">
        <v>24</v>
      </c>
      <c r="C9" s="21" t="s">
        <v>23</v>
      </c>
      <c r="D9" s="2">
        <v>6</v>
      </c>
      <c r="E9" s="11">
        <v>2.2400000000000002</v>
      </c>
      <c r="F9" s="24">
        <v>1.1200000000000001</v>
      </c>
      <c r="G9" s="23">
        <v>26.6</v>
      </c>
      <c r="H9" s="24">
        <v>0.52</v>
      </c>
      <c r="I9" s="27">
        <f t="shared" si="0"/>
        <v>2.1538461538461542</v>
      </c>
      <c r="J9"/>
      <c r="K9"/>
    </row>
    <row r="10" spans="1:11" ht="17.399999999999999" x14ac:dyDescent="0.4">
      <c r="A10" s="22">
        <v>45575</v>
      </c>
      <c r="B10" s="21" t="s">
        <v>24</v>
      </c>
      <c r="C10" s="21" t="s">
        <v>23</v>
      </c>
      <c r="D10" s="2">
        <v>7</v>
      </c>
      <c r="E10" s="11">
        <v>2.2400000000000002</v>
      </c>
      <c r="F10" s="24">
        <v>1.1399999999999999</v>
      </c>
      <c r="G10" s="23">
        <v>26.6</v>
      </c>
      <c r="H10" s="24">
        <v>0.52</v>
      </c>
      <c r="I10" s="27">
        <f t="shared" si="0"/>
        <v>2.1923076923076921</v>
      </c>
      <c r="J10"/>
      <c r="K10"/>
    </row>
    <row r="11" spans="1:11" ht="17.399999999999999" x14ac:dyDescent="0.4">
      <c r="A11" s="22">
        <v>45575</v>
      </c>
      <c r="B11" s="21" t="s">
        <v>24</v>
      </c>
      <c r="C11" s="21" t="s">
        <v>23</v>
      </c>
      <c r="D11" s="2">
        <v>8</v>
      </c>
      <c r="E11" s="11">
        <v>2.2400000000000002</v>
      </c>
      <c r="F11" s="24">
        <v>1.26</v>
      </c>
      <c r="G11" s="23">
        <v>26.6</v>
      </c>
      <c r="H11" s="24">
        <v>0.52</v>
      </c>
      <c r="I11" s="27">
        <f t="shared" si="0"/>
        <v>2.4230769230769229</v>
      </c>
      <c r="J11"/>
      <c r="K11"/>
    </row>
    <row r="12" spans="1:11" ht="17.399999999999999" x14ac:dyDescent="0.4">
      <c r="A12" s="22">
        <v>45575</v>
      </c>
      <c r="B12" s="21" t="s">
        <v>24</v>
      </c>
      <c r="C12" s="21" t="s">
        <v>23</v>
      </c>
      <c r="D12" s="2">
        <v>9</v>
      </c>
      <c r="E12" s="11">
        <v>2.2400000000000002</v>
      </c>
      <c r="F12" s="24">
        <v>1.19</v>
      </c>
      <c r="G12" s="23">
        <v>26.6</v>
      </c>
      <c r="H12" s="24">
        <v>0.52</v>
      </c>
      <c r="I12" s="27">
        <f t="shared" si="0"/>
        <v>2.2884615384615383</v>
      </c>
      <c r="J12"/>
      <c r="K12"/>
    </row>
    <row r="13" spans="1:11" ht="17.399999999999999" x14ac:dyDescent="0.4">
      <c r="A13" s="22">
        <v>45575</v>
      </c>
      <c r="B13" s="21" t="s">
        <v>24</v>
      </c>
      <c r="C13" s="21" t="s">
        <v>23</v>
      </c>
      <c r="D13" s="2">
        <v>10</v>
      </c>
      <c r="E13" s="11">
        <v>2.25</v>
      </c>
      <c r="F13" s="24">
        <v>1.26</v>
      </c>
      <c r="G13" s="23">
        <v>26.6</v>
      </c>
      <c r="H13" s="24">
        <v>0.52</v>
      </c>
      <c r="I13" s="27">
        <f t="shared" si="0"/>
        <v>2.4230769230769229</v>
      </c>
      <c r="J13"/>
      <c r="K13"/>
    </row>
    <row r="14" spans="1:11" ht="17.399999999999999" x14ac:dyDescent="0.4">
      <c r="A14" s="22">
        <v>45575</v>
      </c>
      <c r="B14" s="21" t="s">
        <v>24</v>
      </c>
      <c r="C14" s="21" t="s">
        <v>23</v>
      </c>
      <c r="D14" s="2">
        <v>11</v>
      </c>
      <c r="E14" s="11">
        <v>2.2400000000000002</v>
      </c>
      <c r="F14" s="24">
        <v>1.1000000000000001</v>
      </c>
      <c r="G14" s="23">
        <v>26.6</v>
      </c>
      <c r="H14" s="24">
        <v>0.52</v>
      </c>
      <c r="I14" s="27">
        <f t="shared" si="0"/>
        <v>2.1153846153846154</v>
      </c>
      <c r="J14"/>
      <c r="K14"/>
    </row>
    <row r="15" spans="1:11" ht="17.399999999999999" x14ac:dyDescent="0.4">
      <c r="A15" s="22">
        <v>45575</v>
      </c>
      <c r="B15" s="21" t="s">
        <v>24</v>
      </c>
      <c r="C15" s="21" t="s">
        <v>23</v>
      </c>
      <c r="D15" s="2">
        <v>12</v>
      </c>
      <c r="E15" s="11">
        <v>2.2400000000000002</v>
      </c>
      <c r="F15" s="24">
        <v>1.22</v>
      </c>
      <c r="G15" s="23">
        <v>26.6</v>
      </c>
      <c r="H15" s="24">
        <v>0.52</v>
      </c>
      <c r="I15" s="27">
        <f t="shared" si="0"/>
        <v>2.3461538461538458</v>
      </c>
      <c r="J15"/>
      <c r="K15"/>
    </row>
    <row r="16" spans="1:11" ht="17.399999999999999" x14ac:dyDescent="0.4">
      <c r="A16" s="22">
        <v>45575</v>
      </c>
      <c r="B16" s="21" t="s">
        <v>24</v>
      </c>
      <c r="C16" s="21" t="s">
        <v>23</v>
      </c>
      <c r="D16" s="2">
        <v>13</v>
      </c>
      <c r="E16" s="11">
        <v>2.2400000000000002</v>
      </c>
      <c r="F16" s="24">
        <v>1.1399999999999999</v>
      </c>
      <c r="G16" s="23">
        <v>26.6</v>
      </c>
      <c r="H16" s="24">
        <v>0.52</v>
      </c>
      <c r="I16" s="27">
        <f t="shared" si="0"/>
        <v>2.1923076923076921</v>
      </c>
      <c r="J16"/>
      <c r="K16"/>
    </row>
    <row r="17" spans="1:11" ht="17.399999999999999" x14ac:dyDescent="0.4">
      <c r="A17" s="22">
        <v>45575</v>
      </c>
      <c r="B17" s="21" t="s">
        <v>24</v>
      </c>
      <c r="C17" s="21" t="s">
        <v>23</v>
      </c>
      <c r="D17" s="2">
        <v>14</v>
      </c>
      <c r="E17" s="11">
        <v>2.2400000000000002</v>
      </c>
      <c r="F17" s="24">
        <v>1.21</v>
      </c>
      <c r="G17" s="23">
        <v>26.6</v>
      </c>
      <c r="H17" s="24">
        <v>0.52</v>
      </c>
      <c r="I17" s="27">
        <f t="shared" si="0"/>
        <v>2.3269230769230766</v>
      </c>
      <c r="J17"/>
      <c r="K17"/>
    </row>
    <row r="18" spans="1:11" ht="17.399999999999999" x14ac:dyDescent="0.4">
      <c r="A18" s="22">
        <v>45575</v>
      </c>
      <c r="B18" s="21" t="s">
        <v>24</v>
      </c>
      <c r="C18" s="21" t="s">
        <v>23</v>
      </c>
      <c r="D18" s="2">
        <v>15</v>
      </c>
      <c r="E18" s="11">
        <v>2.2400000000000002</v>
      </c>
      <c r="F18" s="24">
        <v>1.21</v>
      </c>
      <c r="G18" s="23">
        <v>26.6</v>
      </c>
      <c r="H18" s="24">
        <v>0.52</v>
      </c>
      <c r="I18" s="27">
        <f t="shared" si="0"/>
        <v>2.3269230769230766</v>
      </c>
      <c r="J18"/>
      <c r="K18"/>
    </row>
    <row r="19" spans="1:11" ht="17.399999999999999" x14ac:dyDescent="0.4">
      <c r="A19" s="22">
        <v>45575</v>
      </c>
      <c r="B19" s="21" t="s">
        <v>24</v>
      </c>
      <c r="C19" s="21" t="s">
        <v>23</v>
      </c>
      <c r="D19" s="2">
        <v>16</v>
      </c>
      <c r="E19" s="19">
        <v>2.2400000000000002</v>
      </c>
      <c r="F19" s="25">
        <v>1.1100000000000001</v>
      </c>
      <c r="G19" s="23">
        <v>26.6</v>
      </c>
      <c r="H19" s="24">
        <v>0.52</v>
      </c>
      <c r="I19" s="27">
        <f t="shared" si="0"/>
        <v>2.1346153846153846</v>
      </c>
      <c r="J19"/>
      <c r="K19"/>
    </row>
    <row r="20" spans="1:11" ht="17.399999999999999" x14ac:dyDescent="0.4">
      <c r="A20" s="22">
        <v>45575</v>
      </c>
      <c r="B20" s="21" t="s">
        <v>24</v>
      </c>
      <c r="C20" s="21" t="s">
        <v>23</v>
      </c>
      <c r="D20" s="2">
        <v>17</v>
      </c>
      <c r="E20" s="19">
        <v>2.2400000000000002</v>
      </c>
      <c r="F20" s="25">
        <v>1.25</v>
      </c>
      <c r="G20" s="23">
        <v>26.6</v>
      </c>
      <c r="H20" s="24">
        <v>0.52</v>
      </c>
      <c r="I20" s="27">
        <f t="shared" si="0"/>
        <v>2.4038461538461537</v>
      </c>
      <c r="J20"/>
      <c r="K20"/>
    </row>
    <row r="21" spans="1:11" ht="17.399999999999999" x14ac:dyDescent="0.4">
      <c r="A21" s="22">
        <v>45575</v>
      </c>
      <c r="B21" s="21" t="s">
        <v>24</v>
      </c>
      <c r="C21" s="21" t="s">
        <v>23</v>
      </c>
      <c r="D21" s="2">
        <v>18</v>
      </c>
      <c r="E21" s="19">
        <v>2.2400000000000002</v>
      </c>
      <c r="F21" s="25">
        <v>1.1599999999999999</v>
      </c>
      <c r="G21" s="23">
        <v>26.6</v>
      </c>
      <c r="H21" s="24">
        <v>0.52</v>
      </c>
      <c r="I21" s="27">
        <f t="shared" si="0"/>
        <v>2.2307692307692304</v>
      </c>
      <c r="J21"/>
      <c r="K21"/>
    </row>
    <row r="22" spans="1:11" ht="17.399999999999999" x14ac:dyDescent="0.4">
      <c r="A22" s="22">
        <v>45575</v>
      </c>
      <c r="B22" s="21" t="s">
        <v>24</v>
      </c>
      <c r="C22" s="21" t="s">
        <v>23</v>
      </c>
      <c r="D22" s="2">
        <v>19</v>
      </c>
      <c r="E22" s="20">
        <v>2.2400000000000002</v>
      </c>
      <c r="F22" s="26">
        <v>1.1299999999999999</v>
      </c>
      <c r="G22" s="23">
        <v>26.6</v>
      </c>
      <c r="H22" s="24">
        <v>0.52</v>
      </c>
      <c r="I22" s="27">
        <f t="shared" si="0"/>
        <v>2.1730769230769229</v>
      </c>
      <c r="J22"/>
      <c r="K22"/>
    </row>
    <row r="23" spans="1:11" ht="17.399999999999999" x14ac:dyDescent="0.4">
      <c r="A23" s="22">
        <v>45575</v>
      </c>
      <c r="B23" s="21" t="s">
        <v>24</v>
      </c>
      <c r="C23" s="21" t="s">
        <v>23</v>
      </c>
      <c r="D23" s="2">
        <v>20</v>
      </c>
      <c r="E23" s="19">
        <v>2.2400000000000002</v>
      </c>
      <c r="F23" s="25">
        <v>1.24</v>
      </c>
      <c r="G23" s="23">
        <v>26.6</v>
      </c>
      <c r="H23" s="24">
        <v>0.52</v>
      </c>
      <c r="I23" s="27">
        <f t="shared" si="0"/>
        <v>2.3846153846153846</v>
      </c>
      <c r="J23"/>
      <c r="K23"/>
    </row>
    <row r="24" spans="1:11" ht="17.399999999999999" x14ac:dyDescent="0.4">
      <c r="A24" s="22">
        <v>45575</v>
      </c>
      <c r="B24" s="21" t="s">
        <v>24</v>
      </c>
      <c r="C24" s="21" t="s">
        <v>23</v>
      </c>
      <c r="D24" s="2">
        <v>21</v>
      </c>
      <c r="E24" s="19">
        <v>2.2400000000000002</v>
      </c>
      <c r="F24" s="25">
        <v>1.19</v>
      </c>
      <c r="G24" s="23">
        <v>26.6</v>
      </c>
      <c r="H24" s="24">
        <v>0.52</v>
      </c>
      <c r="I24" s="27">
        <f t="shared" si="0"/>
        <v>2.2884615384615383</v>
      </c>
      <c r="J24"/>
      <c r="K24"/>
    </row>
    <row r="25" spans="1:11" ht="17.399999999999999" x14ac:dyDescent="0.4">
      <c r="A25" s="22">
        <v>45575</v>
      </c>
      <c r="B25" s="21" t="s">
        <v>24</v>
      </c>
      <c r="C25" s="21" t="s">
        <v>23</v>
      </c>
      <c r="D25" s="2">
        <v>22</v>
      </c>
      <c r="E25" s="19">
        <v>2.2400000000000002</v>
      </c>
      <c r="F25" s="25">
        <v>1.1299999999999999</v>
      </c>
      <c r="G25" s="23">
        <v>26.6</v>
      </c>
      <c r="H25" s="24">
        <v>0.52</v>
      </c>
      <c r="I25" s="27">
        <f t="shared" si="0"/>
        <v>2.1730769230769229</v>
      </c>
      <c r="J25"/>
      <c r="K25"/>
    </row>
    <row r="26" spans="1:11" ht="17.399999999999999" x14ac:dyDescent="0.4">
      <c r="A26" s="22">
        <v>45575</v>
      </c>
      <c r="B26" s="21" t="s">
        <v>24</v>
      </c>
      <c r="C26" s="21" t="s">
        <v>23</v>
      </c>
      <c r="D26" s="2">
        <v>23</v>
      </c>
      <c r="E26" s="19">
        <v>2.2400000000000002</v>
      </c>
      <c r="F26" s="25">
        <v>1.17</v>
      </c>
      <c r="G26" s="23">
        <v>26.6</v>
      </c>
      <c r="H26" s="24">
        <v>0.52</v>
      </c>
      <c r="I26" s="27">
        <f t="shared" si="0"/>
        <v>2.25</v>
      </c>
      <c r="J26"/>
      <c r="K26"/>
    </row>
    <row r="27" spans="1:11" ht="17.399999999999999" x14ac:dyDescent="0.4">
      <c r="A27" s="22">
        <v>45575</v>
      </c>
      <c r="B27" s="21" t="s">
        <v>24</v>
      </c>
      <c r="C27" s="21" t="s">
        <v>23</v>
      </c>
      <c r="D27" s="2">
        <v>24</v>
      </c>
      <c r="E27" s="19">
        <v>2.2400000000000002</v>
      </c>
      <c r="F27" s="25">
        <v>1.25</v>
      </c>
      <c r="G27" s="23">
        <v>26.6</v>
      </c>
      <c r="H27" s="24">
        <v>0.52</v>
      </c>
      <c r="I27" s="27">
        <f t="shared" si="0"/>
        <v>2.4038461538461537</v>
      </c>
      <c r="J27"/>
      <c r="K27"/>
    </row>
    <row r="28" spans="1:11" x14ac:dyDescent="0.4">
      <c r="A28" s="44" t="s">
        <v>11</v>
      </c>
      <c r="B28" s="45"/>
      <c r="C28" s="45"/>
      <c r="D28" s="46"/>
      <c r="E28" s="4">
        <f>AVERAGE(E19:E27)</f>
        <v>2.2400000000000002</v>
      </c>
      <c r="F28" s="4">
        <f>AVERAGE(F4:F27)</f>
        <v>1.1737500000000001</v>
      </c>
      <c r="G28" s="6"/>
      <c r="H28" s="6"/>
      <c r="I28" s="15">
        <f>AVERAGE(I4:I27)</f>
        <v>2.2572115384615388</v>
      </c>
    </row>
    <row r="29" spans="1:11" x14ac:dyDescent="0.4">
      <c r="A29" s="44" t="s">
        <v>12</v>
      </c>
      <c r="B29" s="45"/>
      <c r="C29" s="45"/>
      <c r="D29" s="46"/>
      <c r="E29" s="4">
        <f>MAX(E19:E27)</f>
        <v>2.2400000000000002</v>
      </c>
      <c r="F29" s="4">
        <f>MAX(F4:F27)</f>
        <v>1.28</v>
      </c>
      <c r="G29" s="5"/>
      <c r="H29" s="6"/>
      <c r="I29" s="15">
        <f>MAX(I4:I27)</f>
        <v>2.4615384615384617</v>
      </c>
    </row>
    <row r="30" spans="1:11" x14ac:dyDescent="0.4">
      <c r="A30" s="44" t="s">
        <v>13</v>
      </c>
      <c r="B30" s="45"/>
      <c r="C30" s="45"/>
      <c r="D30" s="46"/>
      <c r="E30" s="4">
        <f>MIN(E19:E27)</f>
        <v>2.2400000000000002</v>
      </c>
      <c r="F30" s="4">
        <f>MIN(F4:F27)</f>
        <v>1</v>
      </c>
      <c r="G30" s="5"/>
      <c r="H30" s="6"/>
      <c r="I30" s="15">
        <f>MIN(I4:I27)</f>
        <v>1.9230769230769229</v>
      </c>
    </row>
    <row r="31" spans="1:11" ht="141" customHeight="1" x14ac:dyDescent="0.4">
      <c r="A31" s="1" t="s">
        <v>7</v>
      </c>
      <c r="B31" s="47" t="s">
        <v>29</v>
      </c>
      <c r="C31" s="48"/>
      <c r="D31" s="48"/>
      <c r="E31" s="49"/>
      <c r="F31" s="3" t="s">
        <v>8</v>
      </c>
      <c r="G31" s="36"/>
      <c r="H31" s="37"/>
      <c r="I31" s="38"/>
    </row>
    <row r="32" spans="1:11" ht="204.75" customHeight="1" x14ac:dyDescent="0.4">
      <c r="A32" s="3" t="s">
        <v>9</v>
      </c>
      <c r="B32" s="36"/>
      <c r="C32" s="37"/>
      <c r="D32" s="37"/>
      <c r="E32" s="38"/>
      <c r="F32" s="3"/>
      <c r="G32" s="39"/>
      <c r="H32" s="40"/>
      <c r="I32" s="41"/>
    </row>
    <row r="33" spans="1:13" x14ac:dyDescent="0.4">
      <c r="H33" s="13"/>
    </row>
    <row r="34" spans="1:13" ht="17.399999999999999" x14ac:dyDescent="0.4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ht="17.399999999999999" x14ac:dyDescent="0.4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ht="17.399999999999999" x14ac:dyDescent="0.4">
      <c r="C36"/>
      <c r="H36" s="13"/>
    </row>
  </sheetData>
  <autoFilter ref="A3:I32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VGS1200</vt:lpstr>
      <vt:lpstr>VGS600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2024-10-11T04:22:28Z</dcterms:modified>
  <cp:contentStatus/>
</cp:coreProperties>
</file>