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4"/>
  </bookViews>
  <sheets>
    <sheet name="3호차" sheetId="2" r:id="rId1"/>
    <sheet name="4호차" sheetId="3" r:id="rId2"/>
    <sheet name="5호차" sheetId="4" r:id="rId3"/>
    <sheet name="6호차" sheetId="5" r:id="rId4"/>
    <sheet name="7호차" sheetId="6" r:id="rId5"/>
  </sheets>
  <definedNames>
    <definedName name="_xlnm._FilterDatabase" localSheetId="0" hidden="1">'3호차'!$A$4:$K$28</definedName>
    <definedName name="_xlnm._FilterDatabase" localSheetId="1" hidden="1">'4호차'!$A$4:$K$28</definedName>
    <definedName name="_xlnm._FilterDatabase" localSheetId="2" hidden="1">'5호차'!$A$4:$K$28</definedName>
    <definedName name="_xlnm._FilterDatabase" localSheetId="3" hidden="1">'6호차'!$A$4:$K$28</definedName>
    <definedName name="_xlnm._FilterDatabase" localSheetId="4" hidden="1">'7호차'!$A$4:$K$28</definedName>
  </definedNames>
  <calcPr calcId="162913"/>
</workbook>
</file>

<file path=xl/calcChain.xml><?xml version="1.0" encoding="utf-8"?>
<calcChain xmlns="http://schemas.openxmlformats.org/spreadsheetml/2006/main"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A8" i="6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7" i="6"/>
  <c r="A7" i="6"/>
  <c r="G6" i="6"/>
  <c r="A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7" i="5"/>
  <c r="A7" i="5"/>
  <c r="G6" i="5"/>
  <c r="A6" i="5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6" i="3"/>
  <c r="A6" i="3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<sst xmlns="http://schemas.openxmlformats.org/spreadsheetml/2006/main" count="153" uniqueCount="35">
  <si>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</si>
  <si>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</si>
  <si>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</si>
  <si>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</si>
  <si>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</si>
  <si>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</si>
  <si>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</si>
  <si>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</si>
  <si>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</si>
  <si>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</si>
  <si>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</si>
  <si>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</si>
  <si>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</si>
  <si>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</si>
  <si>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</si>
  <si>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</si>
  <si>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</si>
  <si>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</si>
  <si>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</si>
  <si>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VCE650-48V</t>
    <phoneticPr fontId="19" type="noConversion"/>
  </si>
  <si>
    <t>태성산업
익산공장</t>
    <phoneticPr fontId="19" type="noConversion"/>
  </si>
  <si>
    <t>클라크 EPX25
3호차</t>
    <phoneticPr fontId="19" type="noConversion"/>
  </si>
  <si>
    <t>2024.02.01</t>
    <phoneticPr fontId="19" type="noConversion"/>
  </si>
  <si>
    <t>BS</t>
    <phoneticPr fontId="19" type="noConversion"/>
  </si>
  <si>
    <t>1.  총전압 51.41V, 기점검시 BDI 오류로 인한 점검 진행한 업체로, 클라크측 겨울철 기준 전압 설정 후 BDI 9칸 중 9칸 점등</t>
    <phoneticPr fontId="19" type="noConversion"/>
  </si>
  <si>
    <t>2015.09.25</t>
    <phoneticPr fontId="19" type="noConversion"/>
  </si>
  <si>
    <t>2017.11.18</t>
    <phoneticPr fontId="19" type="noConversion"/>
  </si>
  <si>
    <t>액없음</t>
    <phoneticPr fontId="19" type="noConversion"/>
  </si>
  <si>
    <t>1.  총전압 51.15V, 전압 양호하나 2번 셀 상승 및 철함 부식 심하여 교체 권고</t>
    <phoneticPr fontId="19" type="noConversion"/>
  </si>
  <si>
    <t>2023.03.08</t>
    <phoneticPr fontId="19" type="noConversion"/>
  </si>
  <si>
    <t>1.  총전압 52.22V, 전셀 액없음, 9칸 중 9칸 점등, 배터리 상태 양호함</t>
    <phoneticPr fontId="19" type="noConversion"/>
  </si>
  <si>
    <t>2019.05.28</t>
    <phoneticPr fontId="19" type="noConversion"/>
  </si>
  <si>
    <t>1.  총전압 50.90V, 증류수 높이 양호, 9칸 중 7칸 점등, 운용한지 5년 경과한 제품으로 제품 상태 양호하나, 전압, 비중 편차 발생함에 따라 교체 검토 권고</t>
    <phoneticPr fontId="19" type="noConversion"/>
  </si>
  <si>
    <t>1. 배터리 2대(3호차, 6호차) 교체도 어렵게 교체한 것으로, 현재 3대 교체 필요함을 인지하고 있음</t>
    <phoneticPr fontId="19" type="noConversion"/>
  </si>
  <si>
    <t>1.  총전압 50.63V, 메인 +선 부식으로 화재 위험으로 긴급 교체 권고, 증류수 높이 양호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</si>
</sst>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5" Type="http://schemas.openxmlformats.org/officeDocument/2006/relationships/image" Target="../media/image7.jp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eg"/><Relationship Id="rId1" Type="http://schemas.openxmlformats.org/officeDocument/2006/relationships/image" Target="../media/image8.jpg"/><Relationship Id="rId5" Type="http://schemas.openxmlformats.org/officeDocument/2006/relationships/image" Target="../media/image12.jpg"/><Relationship Id="rId4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g"/><Relationship Id="rId2" Type="http://schemas.openxmlformats.org/officeDocument/2006/relationships/image" Target="../media/image16.jpeg"/><Relationship Id="rId1" Type="http://schemas.openxmlformats.org/officeDocument/2006/relationships/image" Target="../media/image15.jpg"/><Relationship Id="rId6" Type="http://schemas.openxmlformats.org/officeDocument/2006/relationships/image" Target="../media/image20.jpg"/><Relationship Id="rId5" Type="http://schemas.openxmlformats.org/officeDocument/2006/relationships/image" Target="../media/image19.jpg"/><Relationship Id="rId4" Type="http://schemas.openxmlformats.org/officeDocument/2006/relationships/image" Target="../media/image1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15240</xdr:rowOff>
    </xdr:from>
    <xdr:to>
      <xdr:col>9</xdr:col>
      <xdr:colOff>419100</xdr:colOff>
      <xdr:row>32</xdr:row>
      <xdr:rowOff>686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6940" y="8968740"/>
          <a:ext cx="3368040" cy="2172386"/>
        </a:xfrm>
        <a:prstGeom prst="rect">
          <a:avLst/>
        </a:prstGeom>
      </xdr:spPr>
    </xdr:pic>
    <xdr:clientData/>
  </xdr:twoCellAnchor>
  <xdr:twoCellAnchor editAs="oneCell">
    <xdr:from>
      <xdr:col>1</xdr:col>
      <xdr:colOff>5220</xdr:colOff>
      <xdr:row>30</xdr:row>
      <xdr:rowOff>89040</xdr:rowOff>
    </xdr:from>
    <xdr:to>
      <xdr:col>3</xdr:col>
      <xdr:colOff>556260</xdr:colOff>
      <xdr:row>32</xdr:row>
      <xdr:rowOff>33690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600" y="8943480"/>
          <a:ext cx="2974200" cy="2230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990600</xdr:colOff>
      <xdr:row>32</xdr:row>
      <xdr:rowOff>167640</xdr:rowOff>
    </xdr:from>
    <xdr:to>
      <xdr:col>13</xdr:col>
      <xdr:colOff>322020</xdr:colOff>
      <xdr:row>45</xdr:row>
      <xdr:rowOff>106260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44100" y="11308080"/>
          <a:ext cx="3819600" cy="2864700"/>
        </a:xfrm>
        <a:prstGeom prst="rect">
          <a:avLst/>
        </a:prstGeom>
      </xdr:spPr>
    </xdr:pic>
    <xdr:clientData/>
  </xdr:twoCellAnchor>
  <xdr:twoCellAnchor editAs="oneCell">
    <xdr:from>
      <xdr:col>5</xdr:col>
      <xdr:colOff>1087260</xdr:colOff>
      <xdr:row>32</xdr:row>
      <xdr:rowOff>150000</xdr:rowOff>
    </xdr:from>
    <xdr:to>
      <xdr:col>9</xdr:col>
      <xdr:colOff>853020</xdr:colOff>
      <xdr:row>45</xdr:row>
      <xdr:rowOff>88620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920" y="11290440"/>
          <a:ext cx="3819600" cy="2864700"/>
        </a:xfrm>
        <a:prstGeom prst="rect">
          <a:avLst/>
        </a:prstGeom>
      </xdr:spPr>
    </xdr:pic>
    <xdr:clientData/>
  </xdr:twoCellAnchor>
  <xdr:twoCellAnchor editAs="oneCell">
    <xdr:from>
      <xdr:col>0</xdr:col>
      <xdr:colOff>1122960</xdr:colOff>
      <xdr:row>32</xdr:row>
      <xdr:rowOff>185700</xdr:rowOff>
    </xdr:from>
    <xdr:to>
      <xdr:col>3</xdr:col>
      <xdr:colOff>486740</xdr:colOff>
      <xdr:row>42</xdr:row>
      <xdr:rowOff>114300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960" y="11326140"/>
          <a:ext cx="2922320" cy="21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420</xdr:colOff>
      <xdr:row>31</xdr:row>
      <xdr:rowOff>8040</xdr:rowOff>
    </xdr:from>
    <xdr:to>
      <xdr:col>3</xdr:col>
      <xdr:colOff>472440</xdr:colOff>
      <xdr:row>31</xdr:row>
      <xdr:rowOff>2179425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800" y="8961540"/>
          <a:ext cx="2895180" cy="2171385"/>
        </a:xfrm>
        <a:prstGeom prst="rect">
          <a:avLst/>
        </a:prstGeom>
      </xdr:spPr>
    </xdr:pic>
    <xdr:clientData/>
  </xdr:twoCellAnchor>
  <xdr:twoCellAnchor editAs="oneCell">
    <xdr:from>
      <xdr:col>6</xdr:col>
      <xdr:colOff>13260</xdr:colOff>
      <xdr:row>31</xdr:row>
      <xdr:rowOff>13261</xdr:rowOff>
    </xdr:from>
    <xdr:to>
      <xdr:col>9</xdr:col>
      <xdr:colOff>373380</xdr:colOff>
      <xdr:row>31</xdr:row>
      <xdr:rowOff>2183453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820" y="8966761"/>
          <a:ext cx="3309060" cy="21701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9</xdr:col>
      <xdr:colOff>641112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8953500"/>
          <a:ext cx="3590052" cy="2186940"/>
        </a:xfrm>
        <a:prstGeom prst="rect">
          <a:avLst/>
        </a:prstGeom>
      </xdr:spPr>
    </xdr:pic>
    <xdr:clientData/>
  </xdr:twoCellAnchor>
  <xdr:twoCellAnchor editAs="oneCell">
    <xdr:from>
      <xdr:col>0</xdr:col>
      <xdr:colOff>1132980</xdr:colOff>
      <xdr:row>31</xdr:row>
      <xdr:rowOff>12840</xdr:rowOff>
    </xdr:from>
    <xdr:to>
      <xdr:col>3</xdr:col>
      <xdr:colOff>487680</xdr:colOff>
      <xdr:row>32</xdr:row>
      <xdr:rowOff>10830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66340"/>
          <a:ext cx="2913240" cy="2184930"/>
        </a:xfrm>
        <a:prstGeom prst="rect">
          <a:avLst/>
        </a:prstGeom>
      </xdr:spPr>
    </xdr:pic>
    <xdr:clientData/>
  </xdr:twoCellAnchor>
  <xdr:twoCellAnchor editAs="oneCell">
    <xdr:from>
      <xdr:col>6</xdr:col>
      <xdr:colOff>10770</xdr:colOff>
      <xdr:row>33</xdr:row>
      <xdr:rowOff>10110</xdr:rowOff>
    </xdr:from>
    <xdr:to>
      <xdr:col>8</xdr:col>
      <xdr:colOff>515670</xdr:colOff>
      <xdr:row>48</xdr:row>
      <xdr:rowOff>119430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80660" y="11806200"/>
          <a:ext cx="3477360" cy="2608020"/>
        </a:xfrm>
        <a:prstGeom prst="rect">
          <a:avLst/>
        </a:prstGeom>
      </xdr:spPr>
    </xdr:pic>
    <xdr:clientData/>
  </xdr:twoCellAnchor>
  <xdr:twoCellAnchor editAs="oneCell">
    <xdr:from>
      <xdr:col>11</xdr:col>
      <xdr:colOff>221730</xdr:colOff>
      <xdr:row>33</xdr:row>
      <xdr:rowOff>22950</xdr:rowOff>
    </xdr:from>
    <xdr:to>
      <xdr:col>14</xdr:col>
      <xdr:colOff>10350</xdr:colOff>
      <xdr:row>48</xdr:row>
      <xdr:rowOff>132270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79900" y="11819040"/>
          <a:ext cx="3477360" cy="2608020"/>
        </a:xfrm>
        <a:prstGeom prst="rect">
          <a:avLst/>
        </a:prstGeom>
      </xdr:spPr>
    </xdr:pic>
    <xdr:clientData/>
  </xdr:twoCellAnchor>
  <xdr:twoCellAnchor editAs="oneCell">
    <xdr:from>
      <xdr:col>8</xdr:col>
      <xdr:colOff>684150</xdr:colOff>
      <xdr:row>33</xdr:row>
      <xdr:rowOff>12930</xdr:rowOff>
    </xdr:from>
    <xdr:to>
      <xdr:col>11</xdr:col>
      <xdr:colOff>107010</xdr:colOff>
      <xdr:row>48</xdr:row>
      <xdr:rowOff>122250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357160" y="11809020"/>
          <a:ext cx="3477360" cy="26080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31</xdr:row>
      <xdr:rowOff>7621</xdr:rowOff>
    </xdr:from>
    <xdr:to>
      <xdr:col>9</xdr:col>
      <xdr:colOff>365760</xdr:colOff>
      <xdr:row>32</xdr:row>
      <xdr:rowOff>6573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0" y="8961121"/>
          <a:ext cx="3299460" cy="2185892"/>
        </a:xfrm>
        <a:prstGeom prst="rect">
          <a:avLst/>
        </a:prstGeom>
      </xdr:spPr>
    </xdr:pic>
    <xdr:clientData/>
  </xdr:twoCellAnchor>
  <xdr:twoCellAnchor editAs="oneCell">
    <xdr:from>
      <xdr:col>1</xdr:col>
      <xdr:colOff>12840</xdr:colOff>
      <xdr:row>31</xdr:row>
      <xdr:rowOff>5220</xdr:rowOff>
    </xdr:from>
    <xdr:to>
      <xdr:col>3</xdr:col>
      <xdr:colOff>487680</xdr:colOff>
      <xdr:row>31</xdr:row>
      <xdr:rowOff>2178720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220" y="8958720"/>
          <a:ext cx="2898000" cy="2173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0</xdr:rowOff>
    </xdr:from>
    <xdr:to>
      <xdr:col>9</xdr:col>
      <xdr:colOff>640080</xdr:colOff>
      <xdr:row>32</xdr:row>
      <xdr:rowOff>15621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53500"/>
          <a:ext cx="3581400" cy="2202561"/>
        </a:xfrm>
        <a:prstGeom prst="rect">
          <a:avLst/>
        </a:prstGeom>
      </xdr:spPr>
    </xdr:pic>
    <xdr:clientData/>
  </xdr:twoCellAnchor>
  <xdr:twoCellAnchor editAs="oneCell">
    <xdr:from>
      <xdr:col>0</xdr:col>
      <xdr:colOff>1132980</xdr:colOff>
      <xdr:row>30</xdr:row>
      <xdr:rowOff>96660</xdr:rowOff>
    </xdr:from>
    <xdr:to>
      <xdr:col>3</xdr:col>
      <xdr:colOff>487680</xdr:colOff>
      <xdr:row>31</xdr:row>
      <xdr:rowOff>2182530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51100"/>
          <a:ext cx="2913240" cy="2184930"/>
        </a:xfrm>
        <a:prstGeom prst="rect">
          <a:avLst/>
        </a:prstGeom>
      </xdr:spPr>
    </xdr:pic>
    <xdr:clientData/>
  </xdr:twoCellAnchor>
  <xdr:twoCellAnchor editAs="oneCell">
    <xdr:from>
      <xdr:col>13</xdr:col>
      <xdr:colOff>444640</xdr:colOff>
      <xdr:row>33</xdr:row>
      <xdr:rowOff>10580</xdr:rowOff>
    </xdr:from>
    <xdr:to>
      <xdr:col>18</xdr:col>
      <xdr:colOff>474280</xdr:colOff>
      <xdr:row>53</xdr:row>
      <xdr:rowOff>47560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322580" y="11935740"/>
          <a:ext cx="4509920" cy="3382440"/>
        </a:xfrm>
        <a:prstGeom prst="rect">
          <a:avLst/>
        </a:prstGeom>
      </xdr:spPr>
    </xdr:pic>
    <xdr:clientData/>
  </xdr:twoCellAnchor>
  <xdr:twoCellAnchor editAs="oneCell">
    <xdr:from>
      <xdr:col>5</xdr:col>
      <xdr:colOff>869100</xdr:colOff>
      <xdr:row>33</xdr:row>
      <xdr:rowOff>8040</xdr:rowOff>
    </xdr:from>
    <xdr:to>
      <xdr:col>10</xdr:col>
      <xdr:colOff>29780</xdr:colOff>
      <xdr:row>48</xdr:row>
      <xdr:rowOff>22440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760" y="11369460"/>
          <a:ext cx="4509920" cy="3382440"/>
        </a:xfrm>
        <a:prstGeom prst="rect">
          <a:avLst/>
        </a:prstGeom>
      </xdr:spPr>
    </xdr:pic>
    <xdr:clientData/>
  </xdr:twoCellAnchor>
  <xdr:twoCellAnchor editAs="oneCell">
    <xdr:from>
      <xdr:col>10</xdr:col>
      <xdr:colOff>157900</xdr:colOff>
      <xdr:row>33</xdr:row>
      <xdr:rowOff>13400</xdr:rowOff>
    </xdr:from>
    <xdr:to>
      <xdr:col>13</xdr:col>
      <xdr:colOff>347560</xdr:colOff>
      <xdr:row>53</xdr:row>
      <xdr:rowOff>50380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843060" y="11938560"/>
          <a:ext cx="4509920" cy="338244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1120980</xdr:colOff>
      <xdr:row>33</xdr:row>
      <xdr:rowOff>16080</xdr:rowOff>
    </xdr:from>
    <xdr:to>
      <xdr:col>5</xdr:col>
      <xdr:colOff>731240</xdr:colOff>
      <xdr:row>48</xdr:row>
      <xdr:rowOff>30480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980" y="11377500"/>
          <a:ext cx="4509920" cy="3382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zoomScaleNormal="100" workbookViewId="0">
      <selection activeCell="B34" sqref="B34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21" t="s">
        <v>0</v>
      </c>
      <c r="B2" s="37" t="s">
        <v>19</v>
      </c>
      <c r="C2" s="21" t="s">
        <v>1</v>
      </c>
      <c r="D2" s="49" t="s">
        <v>22</v>
      </c>
      <c r="E2" s="50"/>
      <c r="F2" s="14" t="s">
        <v>18</v>
      </c>
      <c r="G2" s="40" t="s">
        <v>23</v>
      </c>
      <c r="H2" s="41"/>
      <c r="I2" s="42"/>
      <c r="J2" s="2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45439</v>
      </c>
      <c r="B5" s="57" t="s">
        <v>20</v>
      </c>
      <c r="C5" s="60" t="s">
        <v>21</v>
      </c>
      <c r="D5" s="11">
        <v>1</v>
      </c>
      <c r="E5" s="12">
        <v>2.14</v>
      </c>
      <c r="F5" s="13">
        <v>1.288</v>
      </c>
      <c r="G5" s="13">
        <f>$F5+0.0007*($J5-25)</f>
        <v>1.2887</v>
      </c>
      <c r="H5" s="12"/>
      <c r="I5" s="13"/>
      <c r="J5" s="32">
        <v>26</v>
      </c>
      <c r="K5" s="24"/>
      <c r="L5" s="26"/>
    </row>
    <row r="6" spans="1:12">
      <c r="A6" s="8">
        <f>A5</f>
        <v>45439</v>
      </c>
      <c r="B6" s="58"/>
      <c r="C6" s="55"/>
      <c r="D6" s="11">
        <v>2</v>
      </c>
      <c r="E6" s="12">
        <v>2.14</v>
      </c>
      <c r="F6" s="13">
        <v>1.2869999999999999</v>
      </c>
      <c r="G6" s="13">
        <f t="shared" ref="G6:G28" si="0">$F6+0.0007*($J6-25)</f>
        <v>1.2884</v>
      </c>
      <c r="H6" s="12"/>
      <c r="I6" s="13"/>
      <c r="J6" s="32">
        <v>27</v>
      </c>
      <c r="K6" s="24"/>
      <c r="L6" s="26"/>
    </row>
    <row r="7" spans="1:12">
      <c r="A7" s="8">
        <f t="shared" ref="A7:A28" si="1">A6</f>
        <v>45439</v>
      </c>
      <c r="B7" s="58"/>
      <c r="C7" s="55"/>
      <c r="D7" s="11">
        <v>3</v>
      </c>
      <c r="E7" s="12">
        <v>2.14</v>
      </c>
      <c r="F7" s="13">
        <v>1.29</v>
      </c>
      <c r="G7" s="13">
        <f t="shared" si="0"/>
        <v>1.2914000000000001</v>
      </c>
      <c r="H7" s="12"/>
      <c r="I7" s="13"/>
      <c r="J7" s="32">
        <v>27</v>
      </c>
      <c r="K7" s="24"/>
      <c r="L7" s="26"/>
    </row>
    <row r="8" spans="1:12" s="23" customFormat="1">
      <c r="A8" s="8">
        <f t="shared" si="1"/>
        <v>45439</v>
      </c>
      <c r="B8" s="58"/>
      <c r="C8" s="55"/>
      <c r="D8" s="11">
        <v>4</v>
      </c>
      <c r="E8" s="12">
        <v>2.14</v>
      </c>
      <c r="F8" s="13">
        <v>1.2889999999999999</v>
      </c>
      <c r="G8" s="13">
        <f t="shared" si="0"/>
        <v>1.2904</v>
      </c>
      <c r="H8" s="12"/>
      <c r="I8" s="13"/>
      <c r="J8" s="32">
        <v>27</v>
      </c>
      <c r="K8" s="24"/>
      <c r="L8" s="26"/>
    </row>
    <row r="9" spans="1:12">
      <c r="A9" s="8">
        <f t="shared" si="1"/>
        <v>45439</v>
      </c>
      <c r="B9" s="58"/>
      <c r="C9" s="55"/>
      <c r="D9" s="11">
        <v>5</v>
      </c>
      <c r="E9" s="12">
        <v>2.13</v>
      </c>
      <c r="F9" s="13">
        <v>1.2809999999999999</v>
      </c>
      <c r="G9" s="25">
        <f t="shared" si="0"/>
        <v>1.2824</v>
      </c>
      <c r="H9" s="12"/>
      <c r="I9" s="13"/>
      <c r="J9" s="32">
        <v>27</v>
      </c>
      <c r="K9" s="24"/>
      <c r="L9" s="26"/>
    </row>
    <row r="10" spans="1:12">
      <c r="A10" s="8">
        <f t="shared" si="1"/>
        <v>45439</v>
      </c>
      <c r="B10" s="58"/>
      <c r="C10" s="55"/>
      <c r="D10" s="11">
        <v>6</v>
      </c>
      <c r="E10" s="12">
        <v>2.14</v>
      </c>
      <c r="F10" s="13">
        <v>1.286</v>
      </c>
      <c r="G10" s="13">
        <f t="shared" si="0"/>
        <v>1.2874000000000001</v>
      </c>
      <c r="H10" s="12"/>
      <c r="I10" s="13"/>
      <c r="J10" s="32">
        <v>27</v>
      </c>
      <c r="K10" s="24"/>
      <c r="L10" s="26"/>
    </row>
    <row r="11" spans="1:12">
      <c r="A11" s="8">
        <f t="shared" si="1"/>
        <v>45439</v>
      </c>
      <c r="B11" s="58"/>
      <c r="C11" s="55"/>
      <c r="D11" s="11">
        <v>7</v>
      </c>
      <c r="E11" s="12">
        <v>2.14</v>
      </c>
      <c r="F11" s="13">
        <v>1.2849999999999999</v>
      </c>
      <c r="G11" s="13">
        <f t="shared" si="0"/>
        <v>1.2856999999999998</v>
      </c>
      <c r="H11" s="12"/>
      <c r="I11" s="13"/>
      <c r="J11" s="32">
        <v>26</v>
      </c>
      <c r="K11" s="24"/>
      <c r="L11" s="26"/>
    </row>
    <row r="12" spans="1:12">
      <c r="A12" s="8">
        <f t="shared" si="1"/>
        <v>45439</v>
      </c>
      <c r="B12" s="58"/>
      <c r="C12" s="55"/>
      <c r="D12" s="11">
        <v>8</v>
      </c>
      <c r="E12" s="12">
        <v>2.14</v>
      </c>
      <c r="F12" s="13">
        <v>1.284</v>
      </c>
      <c r="G12" s="13">
        <f t="shared" si="0"/>
        <v>1.2854000000000001</v>
      </c>
      <c r="H12" s="12"/>
      <c r="I12" s="13"/>
      <c r="J12" s="32">
        <v>27</v>
      </c>
      <c r="K12" s="24"/>
      <c r="L12" s="26"/>
    </row>
    <row r="13" spans="1:12">
      <c r="A13" s="8">
        <f t="shared" si="1"/>
        <v>45439</v>
      </c>
      <c r="B13" s="58"/>
      <c r="C13" s="55"/>
      <c r="D13" s="11">
        <v>9</v>
      </c>
      <c r="E13" s="12">
        <v>2.14</v>
      </c>
      <c r="F13" s="13">
        <v>1.2869999999999999</v>
      </c>
      <c r="G13" s="13">
        <f t="shared" si="0"/>
        <v>1.2884</v>
      </c>
      <c r="H13" s="12"/>
      <c r="I13" s="13"/>
      <c r="J13" s="32">
        <v>27</v>
      </c>
      <c r="K13" s="24"/>
      <c r="L13" s="26"/>
    </row>
    <row r="14" spans="1:12">
      <c r="A14" s="8">
        <f t="shared" si="1"/>
        <v>45439</v>
      </c>
      <c r="B14" s="58"/>
      <c r="C14" s="55"/>
      <c r="D14" s="11">
        <v>10</v>
      </c>
      <c r="E14" s="12">
        <v>2.14</v>
      </c>
      <c r="F14" s="13">
        <v>1.282</v>
      </c>
      <c r="G14" s="13">
        <f t="shared" si="0"/>
        <v>1.2841</v>
      </c>
      <c r="H14" s="12"/>
      <c r="I14" s="13"/>
      <c r="J14" s="32">
        <v>28</v>
      </c>
      <c r="K14" s="24"/>
      <c r="L14" s="26"/>
    </row>
    <row r="15" spans="1:12">
      <c r="A15" s="8">
        <f t="shared" si="1"/>
        <v>45439</v>
      </c>
      <c r="B15" s="58"/>
      <c r="C15" s="55"/>
      <c r="D15" s="11">
        <v>11</v>
      </c>
      <c r="E15" s="12">
        <v>2.14</v>
      </c>
      <c r="F15" s="13">
        <v>1.2849999999999999</v>
      </c>
      <c r="G15" s="13">
        <f t="shared" si="0"/>
        <v>1.2870999999999999</v>
      </c>
      <c r="H15" s="12"/>
      <c r="I15" s="13"/>
      <c r="J15" s="32">
        <v>28</v>
      </c>
      <c r="K15" s="24"/>
      <c r="L15" s="26"/>
    </row>
    <row r="16" spans="1:12">
      <c r="A16" s="8">
        <f t="shared" si="1"/>
        <v>45439</v>
      </c>
      <c r="B16" s="58"/>
      <c r="C16" s="55"/>
      <c r="D16" s="11">
        <v>12</v>
      </c>
      <c r="E16" s="12">
        <v>2.14</v>
      </c>
      <c r="F16" s="13">
        <v>1.2869999999999999</v>
      </c>
      <c r="G16" s="13">
        <f t="shared" si="0"/>
        <v>1.2884</v>
      </c>
      <c r="H16" s="12"/>
      <c r="I16" s="13"/>
      <c r="J16" s="32">
        <v>27</v>
      </c>
      <c r="K16" s="24"/>
      <c r="L16" s="26"/>
    </row>
    <row r="17" spans="1:14">
      <c r="A17" s="8">
        <f t="shared" si="1"/>
        <v>45439</v>
      </c>
      <c r="B17" s="58"/>
      <c r="C17" s="55"/>
      <c r="D17" s="11">
        <v>13</v>
      </c>
      <c r="E17" s="12">
        <v>2.13</v>
      </c>
      <c r="F17" s="13">
        <v>1.278</v>
      </c>
      <c r="G17" s="13">
        <f t="shared" si="0"/>
        <v>1.2794000000000001</v>
      </c>
      <c r="H17" s="12"/>
      <c r="I17" s="13"/>
      <c r="J17" s="32">
        <v>27</v>
      </c>
      <c r="K17" s="24"/>
      <c r="L17" s="26"/>
    </row>
    <row r="18" spans="1:14">
      <c r="A18" s="8">
        <f t="shared" si="1"/>
        <v>45439</v>
      </c>
      <c r="B18" s="58"/>
      <c r="C18" s="55"/>
      <c r="D18" s="11">
        <v>14</v>
      </c>
      <c r="E18" s="12">
        <v>2.14</v>
      </c>
      <c r="F18" s="13">
        <v>1.288</v>
      </c>
      <c r="G18" s="13">
        <f t="shared" si="0"/>
        <v>1.2901</v>
      </c>
      <c r="H18" s="12"/>
      <c r="I18" s="13"/>
      <c r="J18" s="32">
        <v>28</v>
      </c>
      <c r="K18" s="24"/>
      <c r="L18" s="26"/>
    </row>
    <row r="19" spans="1:14" s="23" customFormat="1">
      <c r="A19" s="8">
        <f t="shared" si="1"/>
        <v>45439</v>
      </c>
      <c r="B19" s="58"/>
      <c r="C19" s="55"/>
      <c r="D19" s="11">
        <v>15</v>
      </c>
      <c r="E19" s="12">
        <v>2.14</v>
      </c>
      <c r="F19" s="13">
        <v>1.286</v>
      </c>
      <c r="G19" s="13">
        <f t="shared" si="0"/>
        <v>1.2881</v>
      </c>
      <c r="H19" s="33"/>
      <c r="I19" s="25"/>
      <c r="J19" s="32">
        <v>28</v>
      </c>
      <c r="K19" s="24"/>
      <c r="L19" s="26"/>
    </row>
    <row r="20" spans="1:14">
      <c r="A20" s="8">
        <f t="shared" si="1"/>
        <v>45439</v>
      </c>
      <c r="B20" s="58"/>
      <c r="C20" s="55"/>
      <c r="D20" s="11">
        <v>16</v>
      </c>
      <c r="E20" s="12">
        <v>2.14</v>
      </c>
      <c r="F20" s="13">
        <v>1.2869999999999999</v>
      </c>
      <c r="G20" s="13">
        <f t="shared" si="0"/>
        <v>1.2890999999999999</v>
      </c>
      <c r="H20" s="12"/>
      <c r="I20" s="13"/>
      <c r="J20" s="32">
        <v>28</v>
      </c>
      <c r="K20" s="24"/>
      <c r="L20" s="26"/>
    </row>
    <row r="21" spans="1:14">
      <c r="A21" s="8">
        <f t="shared" si="1"/>
        <v>45439</v>
      </c>
      <c r="B21" s="58"/>
      <c r="C21" s="55"/>
      <c r="D21" s="11">
        <v>17</v>
      </c>
      <c r="E21" s="12">
        <v>2.14</v>
      </c>
      <c r="F21" s="13">
        <v>1.2889999999999999</v>
      </c>
      <c r="G21" s="13">
        <f t="shared" si="0"/>
        <v>1.2910999999999999</v>
      </c>
      <c r="H21" s="12"/>
      <c r="I21" s="13"/>
      <c r="J21" s="32">
        <v>28</v>
      </c>
      <c r="K21" s="24"/>
      <c r="L21" s="26"/>
    </row>
    <row r="22" spans="1:14">
      <c r="A22" s="8">
        <f t="shared" si="1"/>
        <v>45439</v>
      </c>
      <c r="B22" s="58"/>
      <c r="C22" s="55"/>
      <c r="D22" s="11">
        <v>18</v>
      </c>
      <c r="E22" s="12">
        <v>2.14</v>
      </c>
      <c r="F22" s="13">
        <v>1.2878000000000001</v>
      </c>
      <c r="G22" s="13">
        <f t="shared" si="0"/>
        <v>1.2892000000000001</v>
      </c>
      <c r="H22" s="12"/>
      <c r="I22" s="13"/>
      <c r="J22" s="32">
        <v>27</v>
      </c>
      <c r="K22" s="24"/>
      <c r="L22" s="26"/>
    </row>
    <row r="23" spans="1:14">
      <c r="A23" s="8">
        <f t="shared" si="1"/>
        <v>45439</v>
      </c>
      <c r="B23" s="58"/>
      <c r="C23" s="55"/>
      <c r="D23" s="11">
        <v>19</v>
      </c>
      <c r="E23" s="12">
        <v>2.16</v>
      </c>
      <c r="F23" s="13">
        <v>1.304</v>
      </c>
      <c r="G23" s="25">
        <f t="shared" si="0"/>
        <v>1.3054000000000001</v>
      </c>
      <c r="H23" s="12"/>
      <c r="I23" s="13"/>
      <c r="J23" s="32">
        <v>27</v>
      </c>
      <c r="K23" s="24"/>
      <c r="L23" s="26"/>
    </row>
    <row r="24" spans="1:14">
      <c r="A24" s="8">
        <f t="shared" si="1"/>
        <v>45439</v>
      </c>
      <c r="B24" s="58"/>
      <c r="C24" s="55"/>
      <c r="D24" s="11">
        <v>20</v>
      </c>
      <c r="E24" s="12">
        <v>2.15</v>
      </c>
      <c r="F24" s="13">
        <v>1.296</v>
      </c>
      <c r="G24" s="13">
        <f t="shared" si="0"/>
        <v>1.2981</v>
      </c>
      <c r="H24" s="12"/>
      <c r="I24" s="13"/>
      <c r="J24" s="32">
        <v>28</v>
      </c>
      <c r="K24" s="24"/>
      <c r="L24" s="26"/>
    </row>
    <row r="25" spans="1:14">
      <c r="A25" s="8">
        <f t="shared" si="1"/>
        <v>45439</v>
      </c>
      <c r="B25" s="58"/>
      <c r="C25" s="55"/>
      <c r="D25" s="11">
        <v>21</v>
      </c>
      <c r="E25" s="12">
        <v>2.15</v>
      </c>
      <c r="F25" s="13">
        <v>1.288</v>
      </c>
      <c r="G25" s="13">
        <f t="shared" si="0"/>
        <v>1.2901</v>
      </c>
      <c r="H25" s="12"/>
      <c r="I25" s="13"/>
      <c r="J25" s="32">
        <v>28</v>
      </c>
      <c r="K25" s="24"/>
      <c r="L25" s="26"/>
      <c r="M25" s="28"/>
      <c r="N25" s="26"/>
    </row>
    <row r="26" spans="1:14">
      <c r="A26" s="8">
        <f t="shared" si="1"/>
        <v>45439</v>
      </c>
      <c r="B26" s="58"/>
      <c r="C26" s="55"/>
      <c r="D26" s="11">
        <v>22</v>
      </c>
      <c r="E26" s="12">
        <v>2.14</v>
      </c>
      <c r="F26" s="13">
        <v>1.284</v>
      </c>
      <c r="G26" s="13">
        <f t="shared" si="0"/>
        <v>1.2861</v>
      </c>
      <c r="H26" s="12"/>
      <c r="I26" s="13"/>
      <c r="J26" s="32">
        <v>28</v>
      </c>
      <c r="K26" s="24"/>
      <c r="L26" s="26"/>
      <c r="M26" s="28"/>
      <c r="N26" s="26"/>
    </row>
    <row r="27" spans="1:14">
      <c r="A27" s="8">
        <f t="shared" si="1"/>
        <v>45439</v>
      </c>
      <c r="B27" s="58"/>
      <c r="C27" s="55"/>
      <c r="D27" s="11">
        <v>23</v>
      </c>
      <c r="E27" s="12">
        <v>2.14</v>
      </c>
      <c r="F27" s="13">
        <v>1.2849999999999999</v>
      </c>
      <c r="G27" s="13">
        <f t="shared" si="0"/>
        <v>1.2870999999999999</v>
      </c>
      <c r="H27" s="12"/>
      <c r="I27" s="13"/>
      <c r="J27" s="32">
        <v>28</v>
      </c>
      <c r="K27" s="24"/>
      <c r="L27" s="26"/>
    </row>
    <row r="28" spans="1:14">
      <c r="A28" s="8">
        <f t="shared" si="1"/>
        <v>45439</v>
      </c>
      <c r="B28" s="59"/>
      <c r="C28" s="56"/>
      <c r="D28" s="11">
        <v>24</v>
      </c>
      <c r="E28" s="12">
        <v>2.15</v>
      </c>
      <c r="F28" s="13">
        <v>1.29</v>
      </c>
      <c r="G28" s="25">
        <f t="shared" si="0"/>
        <v>1.2914000000000001</v>
      </c>
      <c r="H28" s="12"/>
      <c r="I28" s="13"/>
      <c r="J28" s="32">
        <v>27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24</v>
      </c>
      <c r="C30" s="52"/>
      <c r="D30" s="52"/>
      <c r="E30" s="53"/>
      <c r="F30" s="27" t="s">
        <v>16</v>
      </c>
      <c r="G30" s="43" t="s">
        <v>33</v>
      </c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31" workbookViewId="0">
      <selection activeCell="B30" sqref="B30:K3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19</v>
      </c>
      <c r="C2" s="39" t="s">
        <v>1</v>
      </c>
      <c r="D2" s="49" t="s">
        <v>25</v>
      </c>
      <c r="E2" s="50"/>
      <c r="F2" s="14" t="s">
        <v>18</v>
      </c>
      <c r="G2" s="40" t="s">
        <v>23</v>
      </c>
      <c r="H2" s="41"/>
      <c r="I2" s="42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45439</v>
      </c>
      <c r="B5" s="57" t="s">
        <v>20</v>
      </c>
      <c r="C5" s="60" t="s">
        <v>21</v>
      </c>
      <c r="D5" s="11">
        <v>1</v>
      </c>
      <c r="E5" s="12">
        <v>2.0699999999999998</v>
      </c>
      <c r="F5" s="13">
        <v>1.2629999999999999</v>
      </c>
      <c r="G5" s="13">
        <f>$F5+0.0007*($J5-25)</f>
        <v>1.2615999999999998</v>
      </c>
      <c r="H5" s="12"/>
      <c r="I5" s="13"/>
      <c r="J5" s="32">
        <v>23</v>
      </c>
      <c r="K5" s="24"/>
      <c r="L5" s="26"/>
    </row>
    <row r="6" spans="1:12">
      <c r="A6" s="8">
        <f>A5</f>
        <v>45439</v>
      </c>
      <c r="B6" s="58"/>
      <c r="C6" s="55"/>
      <c r="D6" s="11">
        <v>2</v>
      </c>
      <c r="E6" s="12">
        <v>2.14</v>
      </c>
      <c r="F6" s="13">
        <v>1.282</v>
      </c>
      <c r="G6" s="13">
        <f t="shared" ref="G6:G28" si="0">$F6+0.0007*($J6-25)</f>
        <v>1.2806</v>
      </c>
      <c r="H6" s="12"/>
      <c r="I6" s="13"/>
      <c r="J6" s="32">
        <v>23</v>
      </c>
      <c r="K6" s="24"/>
      <c r="L6" s="26"/>
    </row>
    <row r="7" spans="1:12">
      <c r="A7" s="8">
        <f t="shared" ref="A7:A28" si="1">A6</f>
        <v>45439</v>
      </c>
      <c r="B7" s="58"/>
      <c r="C7" s="55"/>
      <c r="D7" s="11">
        <v>3</v>
      </c>
      <c r="E7" s="12">
        <v>2.12</v>
      </c>
      <c r="F7" s="13">
        <v>1.2709999999999999</v>
      </c>
      <c r="G7" s="13">
        <f t="shared" si="0"/>
        <v>1.2695999999999998</v>
      </c>
      <c r="H7" s="12"/>
      <c r="I7" s="13"/>
      <c r="J7" s="32">
        <v>23</v>
      </c>
      <c r="K7" s="24"/>
      <c r="L7" s="26"/>
    </row>
    <row r="8" spans="1:12" s="23" customFormat="1">
      <c r="A8" s="8">
        <f t="shared" si="1"/>
        <v>45439</v>
      </c>
      <c r="B8" s="58"/>
      <c r="C8" s="55"/>
      <c r="D8" s="11">
        <v>4</v>
      </c>
      <c r="E8" s="12">
        <v>2.12</v>
      </c>
      <c r="F8" s="13">
        <v>1.2789999999999999</v>
      </c>
      <c r="G8" s="13">
        <f t="shared" si="0"/>
        <v>1.2775999999999998</v>
      </c>
      <c r="H8" s="12"/>
      <c r="I8" s="13"/>
      <c r="J8" s="32">
        <v>23</v>
      </c>
      <c r="K8" s="24"/>
      <c r="L8" s="26"/>
    </row>
    <row r="9" spans="1:12">
      <c r="A9" s="8">
        <f t="shared" si="1"/>
        <v>45439</v>
      </c>
      <c r="B9" s="58"/>
      <c r="C9" s="55"/>
      <c r="D9" s="11">
        <v>5</v>
      </c>
      <c r="E9" s="12">
        <v>2.12</v>
      </c>
      <c r="F9" s="13">
        <v>1.2729999999999999</v>
      </c>
      <c r="G9" s="25">
        <f t="shared" si="0"/>
        <v>1.2715999999999998</v>
      </c>
      <c r="H9" s="12"/>
      <c r="I9" s="13"/>
      <c r="J9" s="32">
        <v>23</v>
      </c>
      <c r="K9" s="24"/>
      <c r="L9" s="26"/>
    </row>
    <row r="10" spans="1:12">
      <c r="A10" s="8">
        <f t="shared" si="1"/>
        <v>45439</v>
      </c>
      <c r="B10" s="58"/>
      <c r="C10" s="55"/>
      <c r="D10" s="11">
        <v>6</v>
      </c>
      <c r="E10" s="12">
        <v>2.11</v>
      </c>
      <c r="F10" s="13">
        <v>1.2669999999999999</v>
      </c>
      <c r="G10" s="13">
        <f t="shared" si="0"/>
        <v>1.2655999999999998</v>
      </c>
      <c r="H10" s="12"/>
      <c r="I10" s="13"/>
      <c r="J10" s="32">
        <v>23</v>
      </c>
      <c r="K10" s="24"/>
      <c r="L10" s="26"/>
    </row>
    <row r="11" spans="1:12">
      <c r="A11" s="8">
        <f t="shared" si="1"/>
        <v>45439</v>
      </c>
      <c r="B11" s="58"/>
      <c r="C11" s="55"/>
      <c r="D11" s="11">
        <v>7</v>
      </c>
      <c r="E11" s="12">
        <v>2.11</v>
      </c>
      <c r="F11" s="13">
        <v>1.268</v>
      </c>
      <c r="G11" s="13">
        <f t="shared" si="0"/>
        <v>1.2665999999999999</v>
      </c>
      <c r="H11" s="12"/>
      <c r="I11" s="13"/>
      <c r="J11" s="32">
        <v>23</v>
      </c>
      <c r="K11" s="24"/>
      <c r="L11" s="26"/>
    </row>
    <row r="12" spans="1:12">
      <c r="A12" s="8">
        <f t="shared" si="1"/>
        <v>45439</v>
      </c>
      <c r="B12" s="58"/>
      <c r="C12" s="55"/>
      <c r="D12" s="11">
        <v>8</v>
      </c>
      <c r="E12" s="12">
        <v>2.12</v>
      </c>
      <c r="F12" s="13">
        <v>1.27</v>
      </c>
      <c r="G12" s="13">
        <f t="shared" si="0"/>
        <v>1.2685999999999999</v>
      </c>
      <c r="H12" s="12"/>
      <c r="I12" s="13"/>
      <c r="J12" s="32">
        <v>23</v>
      </c>
      <c r="K12" s="24"/>
      <c r="L12" s="26"/>
    </row>
    <row r="13" spans="1:12">
      <c r="A13" s="8">
        <f t="shared" si="1"/>
        <v>45439</v>
      </c>
      <c r="B13" s="58"/>
      <c r="C13" s="55"/>
      <c r="D13" s="11">
        <v>9</v>
      </c>
      <c r="E13" s="12">
        <v>2.12</v>
      </c>
      <c r="F13" s="13">
        <v>1.2709999999999999</v>
      </c>
      <c r="G13" s="13">
        <f t="shared" si="0"/>
        <v>1.2695999999999998</v>
      </c>
      <c r="H13" s="12"/>
      <c r="I13" s="13"/>
      <c r="J13" s="32">
        <v>23</v>
      </c>
      <c r="K13" s="24"/>
      <c r="L13" s="26"/>
    </row>
    <row r="14" spans="1:12">
      <c r="A14" s="8">
        <f t="shared" si="1"/>
        <v>45439</v>
      </c>
      <c r="B14" s="58"/>
      <c r="C14" s="55"/>
      <c r="D14" s="11">
        <v>10</v>
      </c>
      <c r="E14" s="12">
        <v>2.11</v>
      </c>
      <c r="F14" s="13">
        <v>1.2649999999999999</v>
      </c>
      <c r="G14" s="13">
        <f t="shared" si="0"/>
        <v>1.2635999999999998</v>
      </c>
      <c r="H14" s="12"/>
      <c r="I14" s="13"/>
      <c r="J14" s="32">
        <v>23</v>
      </c>
      <c r="K14" s="24"/>
      <c r="L14" s="26"/>
    </row>
    <row r="15" spans="1:12">
      <c r="A15" s="8">
        <f t="shared" si="1"/>
        <v>45439</v>
      </c>
      <c r="B15" s="58"/>
      <c r="C15" s="55"/>
      <c r="D15" s="11">
        <v>11</v>
      </c>
      <c r="E15" s="12">
        <v>2.12</v>
      </c>
      <c r="F15" s="13">
        <v>1.278</v>
      </c>
      <c r="G15" s="13">
        <f t="shared" si="0"/>
        <v>1.2766</v>
      </c>
      <c r="H15" s="12"/>
      <c r="I15" s="13"/>
      <c r="J15" s="32">
        <v>23</v>
      </c>
      <c r="K15" s="24"/>
      <c r="L15" s="26"/>
    </row>
    <row r="16" spans="1:12">
      <c r="A16" s="8">
        <f t="shared" si="1"/>
        <v>45439</v>
      </c>
      <c r="B16" s="58"/>
      <c r="C16" s="55"/>
      <c r="D16" s="11">
        <v>12</v>
      </c>
      <c r="E16" s="12">
        <v>2.12</v>
      </c>
      <c r="F16" s="13">
        <v>1.2749999999999999</v>
      </c>
      <c r="G16" s="13">
        <f t="shared" si="0"/>
        <v>1.2735999999999998</v>
      </c>
      <c r="H16" s="12"/>
      <c r="I16" s="13"/>
      <c r="J16" s="32">
        <v>23</v>
      </c>
      <c r="K16" s="24"/>
      <c r="L16" s="26"/>
    </row>
    <row r="17" spans="1:14">
      <c r="A17" s="8">
        <f t="shared" si="1"/>
        <v>45439</v>
      </c>
      <c r="B17" s="58"/>
      <c r="C17" s="55"/>
      <c r="D17" s="11">
        <v>13</v>
      </c>
      <c r="E17" s="12">
        <v>2.12</v>
      </c>
      <c r="F17" s="13">
        <v>1.2749999999999999</v>
      </c>
      <c r="G17" s="13">
        <f t="shared" si="0"/>
        <v>1.2735999999999998</v>
      </c>
      <c r="H17" s="12"/>
      <c r="I17" s="13"/>
      <c r="J17" s="32">
        <v>23</v>
      </c>
      <c r="K17" s="24"/>
      <c r="L17" s="26"/>
    </row>
    <row r="18" spans="1:14">
      <c r="A18" s="8">
        <f t="shared" si="1"/>
        <v>45439</v>
      </c>
      <c r="B18" s="58"/>
      <c r="C18" s="55"/>
      <c r="D18" s="11">
        <v>14</v>
      </c>
      <c r="E18" s="12">
        <v>2.12</v>
      </c>
      <c r="F18" s="13">
        <v>1.2749999999999999</v>
      </c>
      <c r="G18" s="13">
        <f t="shared" si="0"/>
        <v>1.2735999999999998</v>
      </c>
      <c r="H18" s="12"/>
      <c r="I18" s="13"/>
      <c r="J18" s="32">
        <v>23</v>
      </c>
      <c r="K18" s="24"/>
      <c r="L18" s="26"/>
    </row>
    <row r="19" spans="1:14" s="23" customFormat="1">
      <c r="A19" s="8">
        <f t="shared" si="1"/>
        <v>45439</v>
      </c>
      <c r="B19" s="58"/>
      <c r="C19" s="55"/>
      <c r="D19" s="11">
        <v>15</v>
      </c>
      <c r="E19" s="12">
        <v>2.12</v>
      </c>
      <c r="F19" s="13">
        <v>1.272</v>
      </c>
      <c r="G19" s="13">
        <f t="shared" si="0"/>
        <v>1.2706</v>
      </c>
      <c r="H19" s="33"/>
      <c r="I19" s="25"/>
      <c r="J19" s="32">
        <v>23</v>
      </c>
      <c r="K19" s="24"/>
      <c r="L19" s="26"/>
    </row>
    <row r="20" spans="1:14">
      <c r="A20" s="8">
        <f t="shared" si="1"/>
        <v>45439</v>
      </c>
      <c r="B20" s="58"/>
      <c r="C20" s="55"/>
      <c r="D20" s="11">
        <v>16</v>
      </c>
      <c r="E20" s="12">
        <v>2.12</v>
      </c>
      <c r="F20" s="13">
        <v>1.2789999999999999</v>
      </c>
      <c r="G20" s="13">
        <f t="shared" si="0"/>
        <v>1.2775999999999998</v>
      </c>
      <c r="H20" s="12"/>
      <c r="I20" s="13"/>
      <c r="J20" s="32">
        <v>23</v>
      </c>
      <c r="K20" s="24"/>
      <c r="L20" s="26"/>
    </row>
    <row r="21" spans="1:14">
      <c r="A21" s="8">
        <f t="shared" si="1"/>
        <v>45439</v>
      </c>
      <c r="B21" s="58"/>
      <c r="C21" s="55"/>
      <c r="D21" s="11">
        <v>17</v>
      </c>
      <c r="E21" s="12">
        <v>2.12</v>
      </c>
      <c r="F21" s="13">
        <v>1.28</v>
      </c>
      <c r="G21" s="13">
        <f t="shared" si="0"/>
        <v>1.2786</v>
      </c>
      <c r="H21" s="12"/>
      <c r="I21" s="13"/>
      <c r="J21" s="32">
        <v>23</v>
      </c>
      <c r="K21" s="24"/>
      <c r="L21" s="26"/>
    </row>
    <row r="22" spans="1:14">
      <c r="A22" s="8">
        <f t="shared" si="1"/>
        <v>45439</v>
      </c>
      <c r="B22" s="58"/>
      <c r="C22" s="55"/>
      <c r="D22" s="11">
        <v>18</v>
      </c>
      <c r="E22" s="12">
        <v>2.12</v>
      </c>
      <c r="F22" s="13">
        <v>1.28</v>
      </c>
      <c r="G22" s="13">
        <f t="shared" si="0"/>
        <v>1.2786</v>
      </c>
      <c r="H22" s="12"/>
      <c r="I22" s="13"/>
      <c r="J22" s="32">
        <v>23</v>
      </c>
      <c r="K22" s="24"/>
      <c r="L22" s="26"/>
    </row>
    <row r="23" spans="1:14">
      <c r="A23" s="8">
        <f t="shared" si="1"/>
        <v>45439</v>
      </c>
      <c r="B23" s="58"/>
      <c r="C23" s="55"/>
      <c r="D23" s="11">
        <v>19</v>
      </c>
      <c r="E23" s="12">
        <v>2.0499999999999998</v>
      </c>
      <c r="F23" s="13">
        <v>1.1930000000000001</v>
      </c>
      <c r="G23" s="25">
        <f t="shared" si="0"/>
        <v>1.1916</v>
      </c>
      <c r="H23" s="12"/>
      <c r="I23" s="13"/>
      <c r="J23" s="32">
        <v>23</v>
      </c>
      <c r="K23" s="24"/>
      <c r="L23" s="26"/>
    </row>
    <row r="24" spans="1:14">
      <c r="A24" s="8">
        <f t="shared" si="1"/>
        <v>45439</v>
      </c>
      <c r="B24" s="58"/>
      <c r="C24" s="55"/>
      <c r="D24" s="11">
        <v>20</v>
      </c>
      <c r="E24" s="12">
        <v>2.12</v>
      </c>
      <c r="F24" s="13">
        <v>1.274</v>
      </c>
      <c r="G24" s="13">
        <f t="shared" si="0"/>
        <v>1.2726</v>
      </c>
      <c r="H24" s="12"/>
      <c r="I24" s="13"/>
      <c r="J24" s="32">
        <v>23</v>
      </c>
      <c r="K24" s="24"/>
      <c r="L24" s="26"/>
    </row>
    <row r="25" spans="1:14">
      <c r="A25" s="8">
        <f t="shared" si="1"/>
        <v>45439</v>
      </c>
      <c r="B25" s="58"/>
      <c r="C25" s="55"/>
      <c r="D25" s="11">
        <v>21</v>
      </c>
      <c r="E25" s="12">
        <v>2.13</v>
      </c>
      <c r="F25" s="13">
        <v>1.28</v>
      </c>
      <c r="G25" s="13">
        <f t="shared" si="0"/>
        <v>1.2793000000000001</v>
      </c>
      <c r="H25" s="12"/>
      <c r="I25" s="13"/>
      <c r="J25" s="32">
        <v>24</v>
      </c>
      <c r="K25" s="24"/>
      <c r="L25" s="26"/>
      <c r="M25" s="28"/>
      <c r="N25" s="26"/>
    </row>
    <row r="26" spans="1:14">
      <c r="A26" s="8">
        <f t="shared" si="1"/>
        <v>45439</v>
      </c>
      <c r="B26" s="58"/>
      <c r="C26" s="55"/>
      <c r="D26" s="11">
        <v>22</v>
      </c>
      <c r="E26" s="12">
        <v>2.12</v>
      </c>
      <c r="F26" s="13">
        <v>1.2709999999999999</v>
      </c>
      <c r="G26" s="13">
        <f t="shared" si="0"/>
        <v>1.2703</v>
      </c>
      <c r="H26" s="12"/>
      <c r="I26" s="13"/>
      <c r="J26" s="32">
        <v>24</v>
      </c>
      <c r="K26" s="24"/>
      <c r="L26" s="26"/>
      <c r="M26" s="28"/>
      <c r="N26" s="26"/>
    </row>
    <row r="27" spans="1:14">
      <c r="A27" s="8">
        <f t="shared" si="1"/>
        <v>45439</v>
      </c>
      <c r="B27" s="58"/>
      <c r="C27" s="55"/>
      <c r="D27" s="11">
        <v>23</v>
      </c>
      <c r="E27" s="12">
        <v>2.12</v>
      </c>
      <c r="F27" s="13">
        <v>1.2669999999999999</v>
      </c>
      <c r="G27" s="13">
        <f t="shared" si="0"/>
        <v>1.2663</v>
      </c>
      <c r="H27" s="12"/>
      <c r="I27" s="13"/>
      <c r="J27" s="32">
        <v>24</v>
      </c>
      <c r="K27" s="24"/>
      <c r="L27" s="26"/>
    </row>
    <row r="28" spans="1:14">
      <c r="A28" s="8">
        <f t="shared" si="1"/>
        <v>45439</v>
      </c>
      <c r="B28" s="59"/>
      <c r="C28" s="56"/>
      <c r="D28" s="11">
        <v>24</v>
      </c>
      <c r="E28" s="12">
        <v>2.1</v>
      </c>
      <c r="F28" s="13">
        <v>1.2669999999999999</v>
      </c>
      <c r="G28" s="25">
        <f t="shared" si="0"/>
        <v>1.2663</v>
      </c>
      <c r="H28" s="12"/>
      <c r="I28" s="13"/>
      <c r="J28" s="32">
        <v>24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34</v>
      </c>
      <c r="C30" s="52"/>
      <c r="D30" s="52"/>
      <c r="E30" s="53"/>
      <c r="F30" s="27" t="s">
        <v>16</v>
      </c>
      <c r="G30" s="43" t="s">
        <v>33</v>
      </c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19</v>
      </c>
      <c r="C2" s="39" t="s">
        <v>1</v>
      </c>
      <c r="D2" s="49" t="s">
        <v>26</v>
      </c>
      <c r="E2" s="50"/>
      <c r="F2" s="14" t="s">
        <v>18</v>
      </c>
      <c r="G2" s="40" t="s">
        <v>23</v>
      </c>
      <c r="H2" s="41"/>
      <c r="I2" s="42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45439</v>
      </c>
      <c r="B5" s="57" t="s">
        <v>20</v>
      </c>
      <c r="C5" s="60" t="s">
        <v>21</v>
      </c>
      <c r="D5" s="11">
        <v>1</v>
      </c>
      <c r="E5" s="12">
        <v>2.12</v>
      </c>
      <c r="F5" s="13">
        <v>1.2749999999999999</v>
      </c>
      <c r="G5" s="13">
        <f>$F5+0.0007*($J5-25)</f>
        <v>1.2749999999999999</v>
      </c>
      <c r="H5" s="12"/>
      <c r="I5" s="13"/>
      <c r="J5" s="32">
        <v>25</v>
      </c>
      <c r="K5" s="24"/>
      <c r="L5" s="26"/>
    </row>
    <row r="6" spans="1:12">
      <c r="A6" s="8">
        <f>A5</f>
        <v>45439</v>
      </c>
      <c r="B6" s="58"/>
      <c r="C6" s="55"/>
      <c r="D6" s="11">
        <v>2</v>
      </c>
      <c r="E6" s="12">
        <v>2.1</v>
      </c>
      <c r="F6" s="13" t="s">
        <v>27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>
      <c r="A7" s="8">
        <f t="shared" ref="A7:A28" si="1">A6</f>
        <v>45439</v>
      </c>
      <c r="B7" s="58"/>
      <c r="C7" s="55"/>
      <c r="D7" s="11">
        <v>3</v>
      </c>
      <c r="E7" s="12">
        <v>2.12</v>
      </c>
      <c r="F7" s="13" t="s">
        <v>27</v>
      </c>
      <c r="G7" s="13" t="e">
        <f t="shared" si="0"/>
        <v>#VALUE!</v>
      </c>
      <c r="H7" s="12"/>
      <c r="I7" s="13"/>
      <c r="J7" s="32"/>
      <c r="K7" s="24"/>
      <c r="L7" s="26"/>
    </row>
    <row r="8" spans="1:12" s="23" customFormat="1">
      <c r="A8" s="8">
        <f t="shared" si="1"/>
        <v>45439</v>
      </c>
      <c r="B8" s="58"/>
      <c r="C8" s="55"/>
      <c r="D8" s="11">
        <v>4</v>
      </c>
      <c r="E8" s="12">
        <v>2.1</v>
      </c>
      <c r="F8" s="13" t="s">
        <v>27</v>
      </c>
      <c r="G8" s="13" t="e">
        <f t="shared" si="0"/>
        <v>#VALUE!</v>
      </c>
      <c r="H8" s="12"/>
      <c r="I8" s="13"/>
      <c r="J8" s="32"/>
      <c r="K8" s="24"/>
      <c r="L8" s="26"/>
    </row>
    <row r="9" spans="1:12">
      <c r="A9" s="8">
        <f t="shared" si="1"/>
        <v>45439</v>
      </c>
      <c r="B9" s="58"/>
      <c r="C9" s="55"/>
      <c r="D9" s="11">
        <v>5</v>
      </c>
      <c r="E9" s="12">
        <v>2.15</v>
      </c>
      <c r="F9" s="13" t="s">
        <v>27</v>
      </c>
      <c r="G9" s="25" t="e">
        <f t="shared" si="0"/>
        <v>#VALUE!</v>
      </c>
      <c r="H9" s="12"/>
      <c r="I9" s="13"/>
      <c r="J9" s="32"/>
      <c r="K9" s="24"/>
      <c r="L9" s="26"/>
    </row>
    <row r="10" spans="1:12">
      <c r="A10" s="8">
        <f t="shared" si="1"/>
        <v>45439</v>
      </c>
      <c r="B10" s="58"/>
      <c r="C10" s="55"/>
      <c r="D10" s="11">
        <v>6</v>
      </c>
      <c r="E10" s="12">
        <v>2.14</v>
      </c>
      <c r="F10" s="13" t="s">
        <v>27</v>
      </c>
      <c r="G10" s="13" t="e">
        <f t="shared" si="0"/>
        <v>#VALUE!</v>
      </c>
      <c r="H10" s="12"/>
      <c r="I10" s="13"/>
      <c r="J10" s="32"/>
      <c r="K10" s="24"/>
      <c r="L10" s="26"/>
    </row>
    <row r="11" spans="1:12">
      <c r="A11" s="8">
        <f t="shared" si="1"/>
        <v>45439</v>
      </c>
      <c r="B11" s="58"/>
      <c r="C11" s="55"/>
      <c r="D11" s="11">
        <v>7</v>
      </c>
      <c r="E11" s="12">
        <v>2.15</v>
      </c>
      <c r="F11" s="13" t="s">
        <v>27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>
      <c r="A12" s="8">
        <f t="shared" si="1"/>
        <v>45439</v>
      </c>
      <c r="B12" s="58"/>
      <c r="C12" s="55"/>
      <c r="D12" s="11">
        <v>8</v>
      </c>
      <c r="E12" s="12">
        <v>2.14</v>
      </c>
      <c r="F12" s="13" t="s">
        <v>27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>
      <c r="A13" s="8">
        <f t="shared" si="1"/>
        <v>45439</v>
      </c>
      <c r="B13" s="58"/>
      <c r="C13" s="55"/>
      <c r="D13" s="11">
        <v>9</v>
      </c>
      <c r="E13" s="12">
        <v>2.13</v>
      </c>
      <c r="F13" s="13" t="s">
        <v>27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>
      <c r="A14" s="8">
        <f t="shared" si="1"/>
        <v>45439</v>
      </c>
      <c r="B14" s="58"/>
      <c r="C14" s="55"/>
      <c r="D14" s="11">
        <v>10</v>
      </c>
      <c r="E14" s="12">
        <v>2.12</v>
      </c>
      <c r="F14" s="13" t="s">
        <v>27</v>
      </c>
      <c r="G14" s="13" t="e">
        <f t="shared" si="0"/>
        <v>#VALUE!</v>
      </c>
      <c r="H14" s="12"/>
      <c r="I14" s="13"/>
      <c r="J14" s="32"/>
      <c r="K14" s="24"/>
      <c r="L14" s="26"/>
    </row>
    <row r="15" spans="1:12">
      <c r="A15" s="8">
        <f t="shared" si="1"/>
        <v>45439</v>
      </c>
      <c r="B15" s="58"/>
      <c r="C15" s="55"/>
      <c r="D15" s="11">
        <v>11</v>
      </c>
      <c r="E15" s="12">
        <v>2.13</v>
      </c>
      <c r="F15" s="13" t="s">
        <v>27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>
      <c r="A16" s="8">
        <f t="shared" si="1"/>
        <v>45439</v>
      </c>
      <c r="B16" s="58"/>
      <c r="C16" s="55"/>
      <c r="D16" s="11">
        <v>12</v>
      </c>
      <c r="E16" s="12">
        <v>2.14</v>
      </c>
      <c r="F16" s="13" t="s">
        <v>27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>
      <c r="A17" s="8">
        <f t="shared" si="1"/>
        <v>45439</v>
      </c>
      <c r="B17" s="58"/>
      <c r="C17" s="55"/>
      <c r="D17" s="11">
        <v>13</v>
      </c>
      <c r="E17" s="12">
        <v>2.13</v>
      </c>
      <c r="F17" s="13" t="s">
        <v>27</v>
      </c>
      <c r="G17" s="13" t="e">
        <f t="shared" si="0"/>
        <v>#VALUE!</v>
      </c>
      <c r="H17" s="12"/>
      <c r="I17" s="13"/>
      <c r="J17" s="32"/>
      <c r="K17" s="24"/>
      <c r="L17" s="26"/>
    </row>
    <row r="18" spans="1:14">
      <c r="A18" s="8">
        <f t="shared" si="1"/>
        <v>45439</v>
      </c>
      <c r="B18" s="58"/>
      <c r="C18" s="55"/>
      <c r="D18" s="11">
        <v>14</v>
      </c>
      <c r="E18" s="12">
        <v>2.12</v>
      </c>
      <c r="F18" s="13" t="s">
        <v>27</v>
      </c>
      <c r="G18" s="13" t="e">
        <f t="shared" si="0"/>
        <v>#VALUE!</v>
      </c>
      <c r="H18" s="12"/>
      <c r="I18" s="13"/>
      <c r="J18" s="32"/>
      <c r="K18" s="24"/>
      <c r="L18" s="26"/>
    </row>
    <row r="19" spans="1:14" s="23" customFormat="1">
      <c r="A19" s="8">
        <f t="shared" si="1"/>
        <v>45439</v>
      </c>
      <c r="B19" s="58"/>
      <c r="C19" s="55"/>
      <c r="D19" s="11">
        <v>15</v>
      </c>
      <c r="E19" s="12">
        <v>2.14</v>
      </c>
      <c r="F19" s="13" t="s">
        <v>27</v>
      </c>
      <c r="G19" s="13" t="e">
        <f t="shared" si="0"/>
        <v>#VALUE!</v>
      </c>
      <c r="H19" s="33"/>
      <c r="I19" s="25"/>
      <c r="J19" s="32"/>
      <c r="K19" s="24"/>
      <c r="L19" s="26"/>
    </row>
    <row r="20" spans="1:14">
      <c r="A20" s="8">
        <f t="shared" si="1"/>
        <v>45439</v>
      </c>
      <c r="B20" s="58"/>
      <c r="C20" s="55"/>
      <c r="D20" s="11">
        <v>16</v>
      </c>
      <c r="E20" s="12">
        <v>2.12</v>
      </c>
      <c r="F20" s="13" t="s">
        <v>27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>
      <c r="A21" s="8">
        <f t="shared" si="1"/>
        <v>45439</v>
      </c>
      <c r="B21" s="58"/>
      <c r="C21" s="55"/>
      <c r="D21" s="11">
        <v>17</v>
      </c>
      <c r="E21" s="12">
        <v>2.13</v>
      </c>
      <c r="F21" s="13" t="s">
        <v>27</v>
      </c>
      <c r="G21" s="13" t="e">
        <f t="shared" si="0"/>
        <v>#VALUE!</v>
      </c>
      <c r="H21" s="12"/>
      <c r="I21" s="13"/>
      <c r="J21" s="32"/>
      <c r="K21" s="24"/>
      <c r="L21" s="26"/>
    </row>
    <row r="22" spans="1:14">
      <c r="A22" s="8">
        <f t="shared" si="1"/>
        <v>45439</v>
      </c>
      <c r="B22" s="58"/>
      <c r="C22" s="55"/>
      <c r="D22" s="11">
        <v>18</v>
      </c>
      <c r="E22" s="12">
        <v>2.15</v>
      </c>
      <c r="F22" s="13" t="s">
        <v>27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>
      <c r="A23" s="8">
        <f t="shared" si="1"/>
        <v>45439</v>
      </c>
      <c r="B23" s="58"/>
      <c r="C23" s="55"/>
      <c r="D23" s="11">
        <v>19</v>
      </c>
      <c r="E23" s="12">
        <v>2.16</v>
      </c>
      <c r="F23" s="13" t="s">
        <v>27</v>
      </c>
      <c r="G23" s="25" t="e">
        <f t="shared" si="0"/>
        <v>#VALUE!</v>
      </c>
      <c r="H23" s="12"/>
      <c r="I23" s="13"/>
      <c r="J23" s="32"/>
      <c r="K23" s="24"/>
      <c r="L23" s="26"/>
    </row>
    <row r="24" spans="1:14">
      <c r="A24" s="8">
        <f t="shared" si="1"/>
        <v>45439</v>
      </c>
      <c r="B24" s="58"/>
      <c r="C24" s="55"/>
      <c r="D24" s="11">
        <v>20</v>
      </c>
      <c r="E24" s="12">
        <v>2.14</v>
      </c>
      <c r="F24" s="13" t="s">
        <v>27</v>
      </c>
      <c r="G24" s="13" t="e">
        <f t="shared" si="0"/>
        <v>#VALUE!</v>
      </c>
      <c r="H24" s="12"/>
      <c r="I24" s="13"/>
      <c r="J24" s="32"/>
      <c r="K24" s="24"/>
      <c r="L24" s="26"/>
    </row>
    <row r="25" spans="1:14">
      <c r="A25" s="8">
        <f t="shared" si="1"/>
        <v>45439</v>
      </c>
      <c r="B25" s="58"/>
      <c r="C25" s="55"/>
      <c r="D25" s="11">
        <v>21</v>
      </c>
      <c r="E25" s="12">
        <v>2.14</v>
      </c>
      <c r="F25" s="13" t="s">
        <v>27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>
      <c r="A26" s="8">
        <f t="shared" si="1"/>
        <v>45439</v>
      </c>
      <c r="B26" s="58"/>
      <c r="C26" s="55"/>
      <c r="D26" s="11">
        <v>22</v>
      </c>
      <c r="E26" s="12">
        <v>2.14</v>
      </c>
      <c r="F26" s="13" t="s">
        <v>27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>
      <c r="A27" s="8">
        <f t="shared" si="1"/>
        <v>45439</v>
      </c>
      <c r="B27" s="58"/>
      <c r="C27" s="55"/>
      <c r="D27" s="11">
        <v>23</v>
      </c>
      <c r="E27" s="12">
        <v>2.15</v>
      </c>
      <c r="F27" s="13" t="s">
        <v>27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>
      <c r="A28" s="8">
        <f t="shared" si="1"/>
        <v>45439</v>
      </c>
      <c r="B28" s="59"/>
      <c r="C28" s="56"/>
      <c r="D28" s="11">
        <v>24</v>
      </c>
      <c r="E28" s="12">
        <v>2.17</v>
      </c>
      <c r="F28" s="13" t="s">
        <v>27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28</v>
      </c>
      <c r="C30" s="52"/>
      <c r="D30" s="52"/>
      <c r="E30" s="53"/>
      <c r="F30" s="27" t="s">
        <v>16</v>
      </c>
      <c r="G30" s="43" t="s">
        <v>33</v>
      </c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19</v>
      </c>
      <c r="C2" s="39" t="s">
        <v>1</v>
      </c>
      <c r="D2" s="49" t="s">
        <v>29</v>
      </c>
      <c r="E2" s="50"/>
      <c r="F2" s="14" t="s">
        <v>18</v>
      </c>
      <c r="G2" s="40" t="s">
        <v>23</v>
      </c>
      <c r="H2" s="41"/>
      <c r="I2" s="42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45439</v>
      </c>
      <c r="B5" s="57" t="s">
        <v>20</v>
      </c>
      <c r="C5" s="60" t="s">
        <v>21</v>
      </c>
      <c r="D5" s="11">
        <v>1</v>
      </c>
      <c r="E5" s="12">
        <v>2.1800000000000002</v>
      </c>
      <c r="F5" s="13">
        <v>1.3220000000000001</v>
      </c>
      <c r="G5" s="13">
        <f>$F5+0.0007*($J5-25)</f>
        <v>1.3206</v>
      </c>
      <c r="H5" s="12"/>
      <c r="I5" s="13"/>
      <c r="J5" s="32">
        <v>23</v>
      </c>
      <c r="K5" s="24"/>
      <c r="L5" s="26"/>
    </row>
    <row r="6" spans="1:12">
      <c r="A6" s="8">
        <f>A5</f>
        <v>45439</v>
      </c>
      <c r="B6" s="58"/>
      <c r="C6" s="55"/>
      <c r="D6" s="11">
        <v>2</v>
      </c>
      <c r="E6" s="12">
        <v>2.17</v>
      </c>
      <c r="F6" s="13">
        <v>1.3169999999999999</v>
      </c>
      <c r="G6" s="13">
        <f t="shared" ref="G6:G28" si="0">$F6+0.0007*($J6-25)</f>
        <v>1.3163</v>
      </c>
      <c r="H6" s="12"/>
      <c r="I6" s="13"/>
      <c r="J6" s="32">
        <v>24</v>
      </c>
      <c r="K6" s="24"/>
      <c r="L6" s="26"/>
    </row>
    <row r="7" spans="1:12">
      <c r="A7" s="8">
        <f t="shared" ref="A7:A28" si="1">A6</f>
        <v>45439</v>
      </c>
      <c r="B7" s="58"/>
      <c r="C7" s="55"/>
      <c r="D7" s="11">
        <v>3</v>
      </c>
      <c r="E7" s="12">
        <v>2.1800000000000002</v>
      </c>
      <c r="F7" s="13">
        <v>1.32</v>
      </c>
      <c r="G7" s="13">
        <f t="shared" si="0"/>
        <v>1.3193000000000001</v>
      </c>
      <c r="H7" s="12"/>
      <c r="I7" s="13"/>
      <c r="J7" s="32">
        <v>24</v>
      </c>
      <c r="K7" s="24"/>
      <c r="L7" s="26"/>
    </row>
    <row r="8" spans="1:12" s="23" customFormat="1">
      <c r="A8" s="8">
        <f t="shared" si="1"/>
        <v>45439</v>
      </c>
      <c r="B8" s="58"/>
      <c r="C8" s="55"/>
      <c r="D8" s="11">
        <v>4</v>
      </c>
      <c r="E8" s="12">
        <v>2.1800000000000002</v>
      </c>
      <c r="F8" s="13">
        <v>1.32</v>
      </c>
      <c r="G8" s="13">
        <f t="shared" si="0"/>
        <v>1.3193000000000001</v>
      </c>
      <c r="H8" s="12"/>
      <c r="I8" s="13"/>
      <c r="J8" s="32">
        <v>24</v>
      </c>
      <c r="K8" s="24"/>
      <c r="L8" s="26"/>
    </row>
    <row r="9" spans="1:12">
      <c r="A9" s="8">
        <f t="shared" si="1"/>
        <v>45439</v>
      </c>
      <c r="B9" s="58"/>
      <c r="C9" s="55"/>
      <c r="D9" s="11">
        <v>5</v>
      </c>
      <c r="E9" s="12">
        <v>2.1800000000000002</v>
      </c>
      <c r="F9" s="13">
        <v>1.3220000000000001</v>
      </c>
      <c r="G9" s="25">
        <f t="shared" si="0"/>
        <v>1.3213000000000001</v>
      </c>
      <c r="H9" s="12"/>
      <c r="I9" s="13"/>
      <c r="J9" s="32">
        <v>24</v>
      </c>
      <c r="K9" s="24"/>
      <c r="L9" s="26"/>
    </row>
    <row r="10" spans="1:12">
      <c r="A10" s="8">
        <f t="shared" si="1"/>
        <v>45439</v>
      </c>
      <c r="B10" s="58"/>
      <c r="C10" s="55"/>
      <c r="D10" s="11">
        <v>6</v>
      </c>
      <c r="E10" s="12">
        <v>2.1800000000000002</v>
      </c>
      <c r="F10" s="13">
        <v>1.32</v>
      </c>
      <c r="G10" s="13">
        <f t="shared" si="0"/>
        <v>1.3193000000000001</v>
      </c>
      <c r="H10" s="12"/>
      <c r="I10" s="13"/>
      <c r="J10" s="32">
        <v>24</v>
      </c>
      <c r="K10" s="24"/>
      <c r="L10" s="26"/>
    </row>
    <row r="11" spans="1:12">
      <c r="A11" s="8">
        <f t="shared" si="1"/>
        <v>45439</v>
      </c>
      <c r="B11" s="58"/>
      <c r="C11" s="55"/>
      <c r="D11" s="11">
        <v>7</v>
      </c>
      <c r="E11" s="12">
        <v>2.17</v>
      </c>
      <c r="F11" s="13">
        <v>1.3149999999999999</v>
      </c>
      <c r="G11" s="13">
        <f t="shared" si="0"/>
        <v>1.3143</v>
      </c>
      <c r="H11" s="12"/>
      <c r="I11" s="13"/>
      <c r="J11" s="32">
        <v>24</v>
      </c>
      <c r="K11" s="24"/>
      <c r="L11" s="26"/>
    </row>
    <row r="12" spans="1:12">
      <c r="A12" s="8">
        <f t="shared" si="1"/>
        <v>45439</v>
      </c>
      <c r="B12" s="58"/>
      <c r="C12" s="55"/>
      <c r="D12" s="11">
        <v>8</v>
      </c>
      <c r="E12" s="12">
        <v>2.1800000000000002</v>
      </c>
      <c r="F12" s="13">
        <v>1.327</v>
      </c>
      <c r="G12" s="13">
        <f t="shared" si="0"/>
        <v>1.3263</v>
      </c>
      <c r="H12" s="12"/>
      <c r="I12" s="13"/>
      <c r="J12" s="32">
        <v>24</v>
      </c>
      <c r="K12" s="24"/>
      <c r="L12" s="26"/>
    </row>
    <row r="13" spans="1:12">
      <c r="A13" s="8">
        <f t="shared" si="1"/>
        <v>45439</v>
      </c>
      <c r="B13" s="58"/>
      <c r="C13" s="55"/>
      <c r="D13" s="11">
        <v>9</v>
      </c>
      <c r="E13" s="12">
        <v>2.17</v>
      </c>
      <c r="F13" s="13">
        <v>1.3169999999999999</v>
      </c>
      <c r="G13" s="13">
        <f t="shared" si="0"/>
        <v>1.3169999999999999</v>
      </c>
      <c r="H13" s="12"/>
      <c r="I13" s="13"/>
      <c r="J13" s="32">
        <v>25</v>
      </c>
      <c r="K13" s="24"/>
      <c r="L13" s="26"/>
    </row>
    <row r="14" spans="1:12">
      <c r="A14" s="8">
        <f t="shared" si="1"/>
        <v>45439</v>
      </c>
      <c r="B14" s="58"/>
      <c r="C14" s="55"/>
      <c r="D14" s="11">
        <v>10</v>
      </c>
      <c r="E14" s="12">
        <v>2.17</v>
      </c>
      <c r="F14" s="13">
        <v>1.3129999999999999</v>
      </c>
      <c r="G14" s="13">
        <f t="shared" si="0"/>
        <v>1.3129999999999999</v>
      </c>
      <c r="H14" s="12"/>
      <c r="I14" s="13"/>
      <c r="J14" s="32">
        <v>25</v>
      </c>
      <c r="K14" s="24"/>
      <c r="L14" s="26"/>
    </row>
    <row r="15" spans="1:12">
      <c r="A15" s="8">
        <f t="shared" si="1"/>
        <v>45439</v>
      </c>
      <c r="B15" s="58"/>
      <c r="C15" s="55"/>
      <c r="D15" s="11">
        <v>11</v>
      </c>
      <c r="E15" s="12">
        <v>2.1800000000000002</v>
      </c>
      <c r="F15" s="13">
        <v>1.319</v>
      </c>
      <c r="G15" s="13">
        <f t="shared" si="0"/>
        <v>1.319</v>
      </c>
      <c r="H15" s="12"/>
      <c r="I15" s="13"/>
      <c r="J15" s="32">
        <v>25</v>
      </c>
      <c r="K15" s="24"/>
      <c r="L15" s="26"/>
    </row>
    <row r="16" spans="1:12">
      <c r="A16" s="8">
        <f t="shared" si="1"/>
        <v>45439</v>
      </c>
      <c r="B16" s="58"/>
      <c r="C16" s="55"/>
      <c r="D16" s="11">
        <v>12</v>
      </c>
      <c r="E16" s="12">
        <v>2.17</v>
      </c>
      <c r="F16" s="13">
        <v>1.3140000000000001</v>
      </c>
      <c r="G16" s="13">
        <f t="shared" si="0"/>
        <v>1.3133000000000001</v>
      </c>
      <c r="H16" s="12"/>
      <c r="I16" s="13"/>
      <c r="J16" s="32">
        <v>24</v>
      </c>
      <c r="K16" s="24"/>
      <c r="L16" s="26"/>
    </row>
    <row r="17" spans="1:14">
      <c r="A17" s="8">
        <f t="shared" si="1"/>
        <v>45439</v>
      </c>
      <c r="B17" s="58"/>
      <c r="C17" s="55"/>
      <c r="D17" s="11">
        <v>13</v>
      </c>
      <c r="E17" s="12">
        <v>2.1800000000000002</v>
      </c>
      <c r="F17" s="13">
        <v>1.3180000000000001</v>
      </c>
      <c r="G17" s="13">
        <f t="shared" si="0"/>
        <v>1.3173000000000001</v>
      </c>
      <c r="H17" s="12"/>
      <c r="I17" s="13"/>
      <c r="J17" s="32">
        <v>24</v>
      </c>
      <c r="K17" s="24"/>
      <c r="L17" s="26"/>
    </row>
    <row r="18" spans="1:14">
      <c r="A18" s="8">
        <f t="shared" si="1"/>
        <v>45439</v>
      </c>
      <c r="B18" s="58"/>
      <c r="C18" s="55"/>
      <c r="D18" s="11">
        <v>14</v>
      </c>
      <c r="E18" s="12">
        <v>2.17</v>
      </c>
      <c r="F18" s="13">
        <v>1.319</v>
      </c>
      <c r="G18" s="13">
        <f t="shared" si="0"/>
        <v>1.319</v>
      </c>
      <c r="H18" s="12"/>
      <c r="I18" s="13"/>
      <c r="J18" s="32">
        <v>25</v>
      </c>
      <c r="K18" s="24"/>
      <c r="L18" s="26"/>
    </row>
    <row r="19" spans="1:14" s="23" customFormat="1">
      <c r="A19" s="8">
        <f t="shared" si="1"/>
        <v>45439</v>
      </c>
      <c r="B19" s="58"/>
      <c r="C19" s="55"/>
      <c r="D19" s="11">
        <v>15</v>
      </c>
      <c r="E19" s="12">
        <v>2.1800000000000002</v>
      </c>
      <c r="F19" s="13">
        <v>1.3180000000000001</v>
      </c>
      <c r="G19" s="13">
        <f t="shared" si="0"/>
        <v>1.3180000000000001</v>
      </c>
      <c r="H19" s="33"/>
      <c r="I19" s="25"/>
      <c r="J19" s="32">
        <v>25</v>
      </c>
      <c r="K19" s="24"/>
      <c r="L19" s="26"/>
    </row>
    <row r="20" spans="1:14">
      <c r="A20" s="8">
        <f t="shared" si="1"/>
        <v>45439</v>
      </c>
      <c r="B20" s="58"/>
      <c r="C20" s="55"/>
      <c r="D20" s="11">
        <v>16</v>
      </c>
      <c r="E20" s="12">
        <v>2.17</v>
      </c>
      <c r="F20" s="13">
        <v>1.3129999999999999</v>
      </c>
      <c r="G20" s="13">
        <f t="shared" si="0"/>
        <v>1.3129999999999999</v>
      </c>
      <c r="H20" s="12"/>
      <c r="I20" s="13"/>
      <c r="J20" s="32">
        <v>25</v>
      </c>
      <c r="K20" s="24"/>
      <c r="L20" s="26"/>
    </row>
    <row r="21" spans="1:14">
      <c r="A21" s="8">
        <f t="shared" si="1"/>
        <v>45439</v>
      </c>
      <c r="B21" s="58"/>
      <c r="C21" s="55"/>
      <c r="D21" s="11">
        <v>17</v>
      </c>
      <c r="E21" s="12">
        <v>2.1800000000000002</v>
      </c>
      <c r="F21" s="13">
        <v>1.3180000000000001</v>
      </c>
      <c r="G21" s="13">
        <f t="shared" si="0"/>
        <v>1.3180000000000001</v>
      </c>
      <c r="H21" s="12"/>
      <c r="I21" s="13"/>
      <c r="J21" s="32">
        <v>25</v>
      </c>
      <c r="K21" s="24"/>
      <c r="L21" s="26"/>
    </row>
    <row r="22" spans="1:14">
      <c r="A22" s="8">
        <f t="shared" si="1"/>
        <v>45439</v>
      </c>
      <c r="B22" s="58"/>
      <c r="C22" s="55"/>
      <c r="D22" s="11">
        <v>18</v>
      </c>
      <c r="E22" s="12">
        <v>2.17</v>
      </c>
      <c r="F22" s="13">
        <v>1.3160000000000001</v>
      </c>
      <c r="G22" s="13">
        <f t="shared" si="0"/>
        <v>1.3153000000000001</v>
      </c>
      <c r="H22" s="12"/>
      <c r="I22" s="13"/>
      <c r="J22" s="32">
        <v>24</v>
      </c>
      <c r="K22" s="24"/>
      <c r="L22" s="26"/>
    </row>
    <row r="23" spans="1:14">
      <c r="A23" s="8">
        <f t="shared" si="1"/>
        <v>45439</v>
      </c>
      <c r="B23" s="58"/>
      <c r="C23" s="55"/>
      <c r="D23" s="11">
        <v>19</v>
      </c>
      <c r="E23" s="12">
        <v>2.1800000000000002</v>
      </c>
      <c r="F23" s="13">
        <v>1.3220000000000001</v>
      </c>
      <c r="G23" s="25">
        <f t="shared" si="0"/>
        <v>1.3213000000000001</v>
      </c>
      <c r="H23" s="12"/>
      <c r="I23" s="13"/>
      <c r="J23" s="32">
        <v>24</v>
      </c>
      <c r="K23" s="24"/>
      <c r="L23" s="26"/>
    </row>
    <row r="24" spans="1:14">
      <c r="A24" s="8">
        <f t="shared" si="1"/>
        <v>45439</v>
      </c>
      <c r="B24" s="58"/>
      <c r="C24" s="55"/>
      <c r="D24" s="11">
        <v>20</v>
      </c>
      <c r="E24" s="12">
        <v>2.1800000000000002</v>
      </c>
      <c r="F24" s="13">
        <v>1.323</v>
      </c>
      <c r="G24" s="13">
        <f t="shared" si="0"/>
        <v>1.323</v>
      </c>
      <c r="H24" s="12"/>
      <c r="I24" s="13"/>
      <c r="J24" s="32">
        <v>25</v>
      </c>
      <c r="K24" s="24"/>
      <c r="L24" s="26"/>
    </row>
    <row r="25" spans="1:14">
      <c r="A25" s="8">
        <f t="shared" si="1"/>
        <v>45439</v>
      </c>
      <c r="B25" s="58"/>
      <c r="C25" s="55"/>
      <c r="D25" s="11">
        <v>21</v>
      </c>
      <c r="E25" s="12">
        <v>2.1800000000000002</v>
      </c>
      <c r="F25" s="13">
        <v>1.323</v>
      </c>
      <c r="G25" s="13">
        <f t="shared" si="0"/>
        <v>1.323</v>
      </c>
      <c r="H25" s="12"/>
      <c r="I25" s="13"/>
      <c r="J25" s="32">
        <v>25</v>
      </c>
      <c r="K25" s="24"/>
      <c r="L25" s="26"/>
      <c r="M25" s="28"/>
      <c r="N25" s="26"/>
    </row>
    <row r="26" spans="1:14">
      <c r="A26" s="8">
        <f t="shared" si="1"/>
        <v>45439</v>
      </c>
      <c r="B26" s="58"/>
      <c r="C26" s="55"/>
      <c r="D26" s="11">
        <v>22</v>
      </c>
      <c r="E26" s="12">
        <v>2.1800000000000002</v>
      </c>
      <c r="F26" s="13">
        <v>1.3169999999999999</v>
      </c>
      <c r="G26" s="13">
        <f t="shared" si="0"/>
        <v>1.3169999999999999</v>
      </c>
      <c r="H26" s="12"/>
      <c r="I26" s="13"/>
      <c r="J26" s="32">
        <v>25</v>
      </c>
      <c r="K26" s="24"/>
      <c r="L26" s="26"/>
      <c r="M26" s="28"/>
      <c r="N26" s="26"/>
    </row>
    <row r="27" spans="1:14">
      <c r="A27" s="8">
        <f t="shared" si="1"/>
        <v>45439</v>
      </c>
      <c r="B27" s="58"/>
      <c r="C27" s="55"/>
      <c r="D27" s="11">
        <v>23</v>
      </c>
      <c r="E27" s="12">
        <v>2.1800000000000002</v>
      </c>
      <c r="F27" s="13">
        <v>1.3029999999999999</v>
      </c>
      <c r="G27" s="13">
        <f t="shared" si="0"/>
        <v>1.3029999999999999</v>
      </c>
      <c r="H27" s="12"/>
      <c r="I27" s="13"/>
      <c r="J27" s="32">
        <v>25</v>
      </c>
      <c r="K27" s="24"/>
      <c r="L27" s="26"/>
    </row>
    <row r="28" spans="1:14">
      <c r="A28" s="8">
        <f t="shared" si="1"/>
        <v>45439</v>
      </c>
      <c r="B28" s="59"/>
      <c r="C28" s="56"/>
      <c r="D28" s="11">
        <v>24</v>
      </c>
      <c r="E28" s="12">
        <v>2.1800000000000002</v>
      </c>
      <c r="F28" s="13">
        <v>1.32</v>
      </c>
      <c r="G28" s="25">
        <f t="shared" si="0"/>
        <v>1.3193000000000001</v>
      </c>
      <c r="H28" s="12"/>
      <c r="I28" s="13"/>
      <c r="J28" s="32">
        <v>24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30</v>
      </c>
      <c r="C30" s="52"/>
      <c r="D30" s="52"/>
      <c r="E30" s="53"/>
      <c r="F30" s="27" t="s">
        <v>16</v>
      </c>
      <c r="G30" s="43" t="s">
        <v>33</v>
      </c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abSelected="1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19</v>
      </c>
      <c r="C2" s="39" t="s">
        <v>1</v>
      </c>
      <c r="D2" s="49" t="s">
        <v>31</v>
      </c>
      <c r="E2" s="50"/>
      <c r="F2" s="14" t="s">
        <v>18</v>
      </c>
      <c r="G2" s="40" t="s">
        <v>23</v>
      </c>
      <c r="H2" s="41"/>
      <c r="I2" s="42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45439</v>
      </c>
      <c r="B5" s="57" t="s">
        <v>20</v>
      </c>
      <c r="C5" s="60" t="s">
        <v>21</v>
      </c>
      <c r="D5" s="11">
        <v>1</v>
      </c>
      <c r="E5" s="12">
        <v>2.12</v>
      </c>
      <c r="F5" s="13">
        <v>1.27</v>
      </c>
      <c r="G5" s="13">
        <f>$F5+0.0007*($J5-25)</f>
        <v>1.2685999999999999</v>
      </c>
      <c r="H5" s="12"/>
      <c r="I5" s="13"/>
      <c r="J5" s="32">
        <v>23</v>
      </c>
      <c r="K5" s="24"/>
      <c r="L5" s="26"/>
    </row>
    <row r="6" spans="1:12">
      <c r="A6" s="8">
        <f>A5</f>
        <v>45439</v>
      </c>
      <c r="B6" s="58"/>
      <c r="C6" s="55"/>
      <c r="D6" s="11">
        <v>2</v>
      </c>
      <c r="E6" s="12">
        <v>2.09</v>
      </c>
      <c r="F6" s="13">
        <v>1.266</v>
      </c>
      <c r="G6" s="13">
        <f t="shared" ref="G6:G28" si="0">$F6+0.0007*($J6-25)</f>
        <v>1.2645999999999999</v>
      </c>
      <c r="H6" s="12"/>
      <c r="I6" s="13"/>
      <c r="J6" s="32">
        <v>23</v>
      </c>
      <c r="K6" s="24"/>
      <c r="L6" s="26"/>
    </row>
    <row r="7" spans="1:12">
      <c r="A7" s="8">
        <f t="shared" ref="A7:A28" si="1">A6</f>
        <v>45439</v>
      </c>
      <c r="B7" s="58"/>
      <c r="C7" s="55"/>
      <c r="D7" s="11">
        <v>3</v>
      </c>
      <c r="E7" s="12">
        <v>2.12</v>
      </c>
      <c r="F7" s="13">
        <v>1.27</v>
      </c>
      <c r="G7" s="13">
        <f t="shared" si="0"/>
        <v>1.2685999999999999</v>
      </c>
      <c r="H7" s="12"/>
      <c r="I7" s="13"/>
      <c r="J7" s="32">
        <v>23</v>
      </c>
      <c r="K7" s="24"/>
      <c r="L7" s="26"/>
    </row>
    <row r="8" spans="1:12" s="23" customFormat="1">
      <c r="A8" s="8">
        <f t="shared" si="1"/>
        <v>45439</v>
      </c>
      <c r="B8" s="58"/>
      <c r="C8" s="55"/>
      <c r="D8" s="11">
        <v>4</v>
      </c>
      <c r="E8" s="12">
        <v>2.12</v>
      </c>
      <c r="F8" s="13">
        <v>1.266</v>
      </c>
      <c r="G8" s="13">
        <f t="shared" si="0"/>
        <v>1.2645999999999999</v>
      </c>
      <c r="H8" s="12"/>
      <c r="I8" s="13"/>
      <c r="J8" s="32">
        <v>23</v>
      </c>
      <c r="K8" s="24"/>
      <c r="L8" s="26"/>
    </row>
    <row r="9" spans="1:12">
      <c r="A9" s="8">
        <f t="shared" si="1"/>
        <v>45439</v>
      </c>
      <c r="B9" s="58"/>
      <c r="C9" s="55"/>
      <c r="D9" s="11">
        <v>5</v>
      </c>
      <c r="E9" s="12">
        <v>2.12</v>
      </c>
      <c r="F9" s="13">
        <v>1.268</v>
      </c>
      <c r="G9" s="25">
        <f t="shared" si="0"/>
        <v>1.2665999999999999</v>
      </c>
      <c r="H9" s="12"/>
      <c r="I9" s="13"/>
      <c r="J9" s="32">
        <v>23</v>
      </c>
      <c r="K9" s="24"/>
      <c r="L9" s="26"/>
    </row>
    <row r="10" spans="1:12">
      <c r="A10" s="8">
        <f t="shared" si="1"/>
        <v>45439</v>
      </c>
      <c r="B10" s="58"/>
      <c r="C10" s="55"/>
      <c r="D10" s="11">
        <v>6</v>
      </c>
      <c r="E10" s="12">
        <v>2.12</v>
      </c>
      <c r="F10" s="13">
        <v>1.272</v>
      </c>
      <c r="G10" s="13">
        <f t="shared" si="0"/>
        <v>1.2706</v>
      </c>
      <c r="H10" s="12"/>
      <c r="I10" s="13"/>
      <c r="J10" s="32">
        <v>23</v>
      </c>
      <c r="K10" s="24"/>
      <c r="L10" s="26"/>
    </row>
    <row r="11" spans="1:12">
      <c r="A11" s="8">
        <f t="shared" si="1"/>
        <v>45439</v>
      </c>
      <c r="B11" s="58"/>
      <c r="C11" s="55"/>
      <c r="D11" s="11">
        <v>7</v>
      </c>
      <c r="E11" s="12">
        <v>2.11</v>
      </c>
      <c r="F11" s="13">
        <v>1.2609999999999999</v>
      </c>
      <c r="G11" s="13">
        <f t="shared" si="0"/>
        <v>1.2595999999999998</v>
      </c>
      <c r="H11" s="12"/>
      <c r="I11" s="13"/>
      <c r="J11" s="32">
        <v>23</v>
      </c>
      <c r="K11" s="24"/>
      <c r="L11" s="26"/>
    </row>
    <row r="12" spans="1:12">
      <c r="A12" s="8">
        <f t="shared" si="1"/>
        <v>45439</v>
      </c>
      <c r="B12" s="58"/>
      <c r="C12" s="55"/>
      <c r="D12" s="11">
        <v>8</v>
      </c>
      <c r="E12" s="12">
        <v>2.11</v>
      </c>
      <c r="F12" s="13">
        <v>1.2629999999999999</v>
      </c>
      <c r="G12" s="13">
        <f t="shared" si="0"/>
        <v>1.2615999999999998</v>
      </c>
      <c r="H12" s="12"/>
      <c r="I12" s="13"/>
      <c r="J12" s="32">
        <v>23</v>
      </c>
      <c r="K12" s="24"/>
      <c r="L12" s="26"/>
    </row>
    <row r="13" spans="1:12">
      <c r="A13" s="8">
        <f t="shared" si="1"/>
        <v>45439</v>
      </c>
      <c r="B13" s="58"/>
      <c r="C13" s="55"/>
      <c r="D13" s="11">
        <v>9</v>
      </c>
      <c r="E13" s="12">
        <v>2.12</v>
      </c>
      <c r="F13" s="13">
        <v>1.2729999999999999</v>
      </c>
      <c r="G13" s="13">
        <f t="shared" si="0"/>
        <v>1.2715999999999998</v>
      </c>
      <c r="H13" s="12"/>
      <c r="I13" s="13"/>
      <c r="J13" s="32">
        <v>23</v>
      </c>
      <c r="K13" s="24"/>
      <c r="L13" s="26"/>
    </row>
    <row r="14" spans="1:12">
      <c r="A14" s="8">
        <f t="shared" si="1"/>
        <v>45439</v>
      </c>
      <c r="B14" s="58"/>
      <c r="C14" s="55"/>
      <c r="D14" s="11">
        <v>10</v>
      </c>
      <c r="E14" s="12">
        <v>2.13</v>
      </c>
      <c r="F14" s="13">
        <v>1.274</v>
      </c>
      <c r="G14" s="13">
        <f t="shared" si="0"/>
        <v>1.2726</v>
      </c>
      <c r="H14" s="12"/>
      <c r="I14" s="13"/>
      <c r="J14" s="32">
        <v>23</v>
      </c>
      <c r="K14" s="24"/>
      <c r="L14" s="26"/>
    </row>
    <row r="15" spans="1:12">
      <c r="A15" s="8">
        <f t="shared" si="1"/>
        <v>45439</v>
      </c>
      <c r="B15" s="58"/>
      <c r="C15" s="55"/>
      <c r="D15" s="11">
        <v>11</v>
      </c>
      <c r="E15" s="12">
        <v>2.1</v>
      </c>
      <c r="F15" s="13">
        <v>1.2549999999999999</v>
      </c>
      <c r="G15" s="13">
        <f t="shared" si="0"/>
        <v>1.2535999999999998</v>
      </c>
      <c r="H15" s="12"/>
      <c r="I15" s="13"/>
      <c r="J15" s="32">
        <v>23</v>
      </c>
      <c r="K15" s="24"/>
      <c r="L15" s="26"/>
    </row>
    <row r="16" spans="1:12">
      <c r="A16" s="8">
        <f t="shared" si="1"/>
        <v>45439</v>
      </c>
      <c r="B16" s="58"/>
      <c r="C16" s="55"/>
      <c r="D16" s="11">
        <v>12</v>
      </c>
      <c r="E16" s="12">
        <v>2.11</v>
      </c>
      <c r="F16" s="13">
        <v>1.2629999999999999</v>
      </c>
      <c r="G16" s="13">
        <f t="shared" si="0"/>
        <v>1.2615999999999998</v>
      </c>
      <c r="H16" s="12"/>
      <c r="I16" s="13"/>
      <c r="J16" s="32">
        <v>23</v>
      </c>
      <c r="K16" s="24"/>
      <c r="L16" s="26"/>
    </row>
    <row r="17" spans="1:14">
      <c r="A17" s="8">
        <f t="shared" si="1"/>
        <v>45439</v>
      </c>
      <c r="B17" s="58"/>
      <c r="C17" s="55"/>
      <c r="D17" s="11">
        <v>13</v>
      </c>
      <c r="E17" s="12">
        <v>2.12</v>
      </c>
      <c r="F17" s="13">
        <v>1.2689999999999999</v>
      </c>
      <c r="G17" s="13">
        <f t="shared" si="0"/>
        <v>1.2675999999999998</v>
      </c>
      <c r="H17" s="12"/>
      <c r="I17" s="13"/>
      <c r="J17" s="32">
        <v>23</v>
      </c>
      <c r="K17" s="24"/>
      <c r="L17" s="26"/>
    </row>
    <row r="18" spans="1:14">
      <c r="A18" s="8">
        <f t="shared" si="1"/>
        <v>45439</v>
      </c>
      <c r="B18" s="58"/>
      <c r="C18" s="55"/>
      <c r="D18" s="11">
        <v>14</v>
      </c>
      <c r="E18" s="12">
        <v>2.12</v>
      </c>
      <c r="F18" s="13">
        <v>1.272</v>
      </c>
      <c r="G18" s="13">
        <f t="shared" si="0"/>
        <v>1.2706</v>
      </c>
      <c r="H18" s="12"/>
      <c r="I18" s="13"/>
      <c r="J18" s="32">
        <v>23</v>
      </c>
      <c r="K18" s="24"/>
      <c r="L18" s="26"/>
    </row>
    <row r="19" spans="1:14" s="23" customFormat="1">
      <c r="A19" s="8">
        <f t="shared" si="1"/>
        <v>45439</v>
      </c>
      <c r="B19" s="58"/>
      <c r="C19" s="55"/>
      <c r="D19" s="11">
        <v>15</v>
      </c>
      <c r="E19" s="12">
        <v>2.13</v>
      </c>
      <c r="F19" s="13">
        <v>1.28</v>
      </c>
      <c r="G19" s="13">
        <f t="shared" si="0"/>
        <v>1.2786</v>
      </c>
      <c r="H19" s="33"/>
      <c r="I19" s="25"/>
      <c r="J19" s="32">
        <v>23</v>
      </c>
      <c r="K19" s="24"/>
      <c r="L19" s="26"/>
    </row>
    <row r="20" spans="1:14">
      <c r="A20" s="8">
        <f t="shared" si="1"/>
        <v>45439</v>
      </c>
      <c r="B20" s="58"/>
      <c r="C20" s="55"/>
      <c r="D20" s="11">
        <v>16</v>
      </c>
      <c r="E20" s="12">
        <v>2.12</v>
      </c>
      <c r="F20" s="13">
        <v>1.272</v>
      </c>
      <c r="G20" s="13">
        <f t="shared" si="0"/>
        <v>1.2706</v>
      </c>
      <c r="H20" s="12"/>
      <c r="I20" s="13"/>
      <c r="J20" s="32">
        <v>23</v>
      </c>
      <c r="K20" s="24"/>
      <c r="L20" s="26"/>
    </row>
    <row r="21" spans="1:14">
      <c r="A21" s="8">
        <f t="shared" si="1"/>
        <v>45439</v>
      </c>
      <c r="B21" s="58"/>
      <c r="C21" s="55"/>
      <c r="D21" s="11">
        <v>17</v>
      </c>
      <c r="E21" s="12">
        <v>2.13</v>
      </c>
      <c r="F21" s="13">
        <v>1.278</v>
      </c>
      <c r="G21" s="13">
        <f t="shared" si="0"/>
        <v>1.2766</v>
      </c>
      <c r="H21" s="12"/>
      <c r="I21" s="13"/>
      <c r="J21" s="32">
        <v>23</v>
      </c>
      <c r="K21" s="24"/>
      <c r="L21" s="26"/>
    </row>
    <row r="22" spans="1:14">
      <c r="A22" s="8">
        <f t="shared" si="1"/>
        <v>45439</v>
      </c>
      <c r="B22" s="58"/>
      <c r="C22" s="55"/>
      <c r="D22" s="11">
        <v>18</v>
      </c>
      <c r="E22" s="12">
        <v>2.12</v>
      </c>
      <c r="F22" s="13">
        <v>1.2649999999999999</v>
      </c>
      <c r="G22" s="13">
        <f t="shared" si="0"/>
        <v>1.2635999999999998</v>
      </c>
      <c r="H22" s="12"/>
      <c r="I22" s="13"/>
      <c r="J22" s="32">
        <v>23</v>
      </c>
      <c r="K22" s="24"/>
      <c r="L22" s="26"/>
    </row>
    <row r="23" spans="1:14">
      <c r="A23" s="8">
        <f t="shared" si="1"/>
        <v>45439</v>
      </c>
      <c r="B23" s="58"/>
      <c r="C23" s="55"/>
      <c r="D23" s="11">
        <v>19</v>
      </c>
      <c r="E23" s="12">
        <v>2.14</v>
      </c>
      <c r="F23" s="13">
        <v>1.2829999999999999</v>
      </c>
      <c r="G23" s="25">
        <f t="shared" si="0"/>
        <v>1.2815999999999999</v>
      </c>
      <c r="H23" s="12"/>
      <c r="I23" s="13"/>
      <c r="J23" s="32">
        <v>23</v>
      </c>
      <c r="K23" s="24"/>
      <c r="L23" s="26"/>
    </row>
    <row r="24" spans="1:14">
      <c r="A24" s="8">
        <f t="shared" si="1"/>
        <v>45439</v>
      </c>
      <c r="B24" s="58"/>
      <c r="C24" s="55"/>
      <c r="D24" s="11">
        <v>20</v>
      </c>
      <c r="E24" s="12">
        <v>2.12</v>
      </c>
      <c r="F24" s="13">
        <v>1.272</v>
      </c>
      <c r="G24" s="13">
        <f t="shared" si="0"/>
        <v>1.2706</v>
      </c>
      <c r="H24" s="12"/>
      <c r="I24" s="13"/>
      <c r="J24" s="32">
        <v>23</v>
      </c>
      <c r="K24" s="24"/>
      <c r="L24" s="26"/>
    </row>
    <row r="25" spans="1:14">
      <c r="A25" s="8">
        <f t="shared" si="1"/>
        <v>45439</v>
      </c>
      <c r="B25" s="58"/>
      <c r="C25" s="55"/>
      <c r="D25" s="11">
        <v>21</v>
      </c>
      <c r="E25" s="12">
        <v>2.13</v>
      </c>
      <c r="F25" s="13">
        <v>1.278</v>
      </c>
      <c r="G25" s="13">
        <f t="shared" si="0"/>
        <v>1.2766</v>
      </c>
      <c r="H25" s="12"/>
      <c r="I25" s="13"/>
      <c r="J25" s="32">
        <v>23</v>
      </c>
      <c r="K25" s="24"/>
      <c r="L25" s="26"/>
      <c r="M25" s="28"/>
      <c r="N25" s="26"/>
    </row>
    <row r="26" spans="1:14">
      <c r="A26" s="8">
        <f t="shared" si="1"/>
        <v>45439</v>
      </c>
      <c r="B26" s="58"/>
      <c r="C26" s="55"/>
      <c r="D26" s="11">
        <v>22</v>
      </c>
      <c r="E26" s="12">
        <v>2.13</v>
      </c>
      <c r="F26" s="13">
        <v>1.2809999999999999</v>
      </c>
      <c r="G26" s="13">
        <f t="shared" si="0"/>
        <v>1.2795999999999998</v>
      </c>
      <c r="H26" s="12"/>
      <c r="I26" s="13"/>
      <c r="J26" s="32">
        <v>23</v>
      </c>
      <c r="K26" s="24"/>
      <c r="L26" s="26"/>
      <c r="M26" s="28"/>
      <c r="N26" s="26"/>
    </row>
    <row r="27" spans="1:14">
      <c r="A27" s="8">
        <f t="shared" si="1"/>
        <v>45439</v>
      </c>
      <c r="B27" s="58"/>
      <c r="C27" s="55"/>
      <c r="D27" s="11">
        <v>23</v>
      </c>
      <c r="E27" s="12">
        <v>2.13</v>
      </c>
      <c r="F27" s="13">
        <v>1.28</v>
      </c>
      <c r="G27" s="13">
        <f t="shared" si="0"/>
        <v>1.2786</v>
      </c>
      <c r="H27" s="12"/>
      <c r="I27" s="13"/>
      <c r="J27" s="32">
        <v>23</v>
      </c>
      <c r="K27" s="24"/>
      <c r="L27" s="26"/>
    </row>
    <row r="28" spans="1:14">
      <c r="A28" s="8">
        <f t="shared" si="1"/>
        <v>45439</v>
      </c>
      <c r="B28" s="59"/>
      <c r="C28" s="56"/>
      <c r="D28" s="11">
        <v>24</v>
      </c>
      <c r="E28" s="12">
        <v>2.13</v>
      </c>
      <c r="F28" s="13">
        <v>1.2789999999999999</v>
      </c>
      <c r="G28" s="25">
        <f t="shared" si="0"/>
        <v>1.2775999999999998</v>
      </c>
      <c r="H28" s="12"/>
      <c r="I28" s="13"/>
      <c r="J28" s="32">
        <v>23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32</v>
      </c>
      <c r="C30" s="52"/>
      <c r="D30" s="52"/>
      <c r="E30" s="53"/>
      <c r="F30" s="27" t="s">
        <v>16</v>
      </c>
      <c r="G30" s="43" t="s">
        <v>33</v>
      </c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3호차</vt:lpstr>
      <vt:lpstr>4호차</vt:lpstr>
      <vt:lpstr>5호차</vt:lpstr>
      <vt:lpstr>6호차</vt:lpstr>
      <vt:lpstr>7호차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2024-05-27T07:17:32Z</dcterms:modified>
</cp:coreProperties>
</file>