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0496" windowHeight="8952"/>
  </bookViews>
  <sheets>
    <sheet name="EE-M53-50-38-C" sheetId="5" r:id="rId1"/>
    <sheet name="EE-M53-38-D" sheetId="6" r:id="rId2"/>
  </sheets>
  <definedNames>
    <definedName name="_xlnm._FilterDatabase" localSheetId="1" hidden="1">'EE-M53-38-D'!$A$10:$D$10</definedName>
    <definedName name="_xlnm._FilterDatabase" localSheetId="0" hidden="1">'EE-M53-50-38-C'!$A$10:$D$73</definedName>
  </definedNames>
  <calcPr calcId="162913"/>
</workbook>
</file>

<file path=xl/calcChain.xml><?xml version="1.0" encoding="utf-8"?>
<calcChain xmlns="http://schemas.openxmlformats.org/spreadsheetml/2006/main">
  <c r="D35" i="6" l="1"/>
  <c r="D36" i="6"/>
  <c r="D37" i="6"/>
  <c r="D38" i="6"/>
  <c r="D39" i="6"/>
  <c r="D40" i="6"/>
  <c r="D41" i="6"/>
  <c r="D42" i="6"/>
  <c r="D43" i="6"/>
  <c r="D44" i="6"/>
  <c r="D45" i="6"/>
  <c r="D46" i="6"/>
  <c r="D47" i="6"/>
  <c r="D48" i="6"/>
  <c r="D49" i="6"/>
  <c r="D50" i="6"/>
  <c r="D51" i="6"/>
  <c r="D52" i="6"/>
  <c r="D53" i="6"/>
  <c r="D54" i="6"/>
  <c r="D55" i="6"/>
  <c r="D56" i="6"/>
  <c r="D57" i="6"/>
  <c r="D58" i="6"/>
  <c r="D59" i="6"/>
  <c r="D60" i="6"/>
  <c r="D61" i="6"/>
  <c r="D62" i="6"/>
  <c r="D63" i="6"/>
  <c r="D64" i="6"/>
  <c r="D65" i="6"/>
  <c r="D35" i="5"/>
  <c r="D36" i="5"/>
  <c r="D37" i="5"/>
  <c r="D38" i="5"/>
  <c r="D39" i="5"/>
  <c r="D40" i="5"/>
  <c r="D41" i="5"/>
  <c r="D42" i="5"/>
  <c r="D43" i="5"/>
  <c r="D44" i="5"/>
  <c r="D45" i="5"/>
  <c r="D46" i="5"/>
  <c r="D47" i="5"/>
  <c r="D48" i="5"/>
  <c r="D49" i="5"/>
  <c r="D50" i="5"/>
  <c r="D51" i="5"/>
  <c r="D52" i="5"/>
  <c r="D53" i="5"/>
  <c r="D54" i="5"/>
  <c r="D55" i="5"/>
  <c r="D56" i="5"/>
  <c r="D57" i="5"/>
  <c r="D58" i="5"/>
  <c r="D59" i="5"/>
  <c r="D60" i="5"/>
  <c r="D61" i="5"/>
  <c r="D62" i="5"/>
  <c r="D63" i="5"/>
  <c r="D64" i="5"/>
  <c r="D65" i="5"/>
  <c r="C66" i="6" l="1"/>
  <c r="B66" i="6"/>
  <c r="D34" i="6"/>
  <c r="D33" i="6"/>
  <c r="D32" i="6"/>
  <c r="D31" i="6"/>
  <c r="D30" i="6"/>
  <c r="D29" i="6"/>
  <c r="D28" i="6"/>
  <c r="D27" i="6"/>
  <c r="D26" i="6"/>
  <c r="D25" i="6"/>
  <c r="D24" i="6"/>
  <c r="D23" i="6"/>
  <c r="D22" i="6"/>
  <c r="D21" i="6"/>
  <c r="D20" i="6"/>
  <c r="D19" i="6"/>
  <c r="D18" i="6"/>
  <c r="D17" i="6"/>
  <c r="D16" i="6"/>
  <c r="D15" i="6"/>
  <c r="D14" i="6"/>
  <c r="D13" i="6"/>
  <c r="D12" i="6"/>
  <c r="D11" i="6"/>
  <c r="D66" i="6" l="1"/>
  <c r="D34" i="5"/>
  <c r="D33" i="5"/>
  <c r="D32" i="5"/>
  <c r="D31" i="5"/>
  <c r="D30" i="5"/>
  <c r="D29" i="5"/>
  <c r="D28" i="5"/>
  <c r="D27" i="5"/>
  <c r="D26" i="5"/>
  <c r="D25" i="5"/>
  <c r="D24" i="5"/>
  <c r="D23" i="5"/>
  <c r="D22" i="5"/>
  <c r="D21" i="5"/>
  <c r="D20" i="5"/>
  <c r="D19" i="5"/>
  <c r="B66" i="5"/>
  <c r="C66" i="5"/>
  <c r="D18" i="5" l="1"/>
  <c r="D17" i="5"/>
  <c r="D16" i="5"/>
  <c r="D15" i="5"/>
  <c r="D14" i="5"/>
  <c r="D13" i="5"/>
  <c r="D12" i="5"/>
  <c r="D11" i="5"/>
  <c r="D66" i="5" l="1"/>
</calcChain>
</file>

<file path=xl/sharedStrings.xml><?xml version="1.0" encoding="utf-8"?>
<sst xmlns="http://schemas.openxmlformats.org/spreadsheetml/2006/main" count="104" uniqueCount="56">
  <si>
    <t>셀</t>
  </si>
  <si>
    <t>전압(V)</t>
  </si>
  <si>
    <t>비고</t>
    <phoneticPr fontId="19" type="noConversion"/>
  </si>
  <si>
    <t>내부저항(mΩ)</t>
    <phoneticPr fontId="19" type="noConversion"/>
  </si>
  <si>
    <t>점검일</t>
    <phoneticPr fontId="19" type="noConversion"/>
  </si>
  <si>
    <t>업체명</t>
    <phoneticPr fontId="19" type="noConversion"/>
  </si>
  <si>
    <t>제품명</t>
    <phoneticPr fontId="19" type="noConversion"/>
  </si>
  <si>
    <t>LOT</t>
    <phoneticPr fontId="19" type="noConversion"/>
  </si>
  <si>
    <t>점검형태</t>
    <phoneticPr fontId="19" type="noConversion"/>
  </si>
  <si>
    <t>1. 기본정보</t>
    <phoneticPr fontId="21" type="noConversion"/>
  </si>
  <si>
    <t>평균</t>
    <phoneticPr fontId="19" type="noConversion"/>
  </si>
  <si>
    <t xml:space="preserve">2. 셀별 데이터 </t>
    <phoneticPr fontId="21" type="noConversion"/>
  </si>
  <si>
    <t>충전전압(V)</t>
    <phoneticPr fontId="19" type="noConversion"/>
  </si>
  <si>
    <t>DC(A)</t>
    <phoneticPr fontId="19" type="noConversion"/>
  </si>
  <si>
    <t>AC(A)</t>
    <phoneticPr fontId="19" type="noConversion"/>
  </si>
  <si>
    <t>온도(℃)</t>
    <phoneticPr fontId="19" type="noConversion"/>
  </si>
  <si>
    <t>수량(EA)</t>
    <phoneticPr fontId="19" type="noConversion"/>
  </si>
  <si>
    <t>축전지 측정 DATA</t>
    <phoneticPr fontId="21" type="noConversion"/>
  </si>
  <si>
    <t>용도,장소</t>
    <phoneticPr fontId="19" type="noConversion"/>
  </si>
  <si>
    <t>설치상태(배열,극성,체결상태)</t>
    <phoneticPr fontId="19" type="noConversion"/>
  </si>
  <si>
    <t>점검내용</t>
    <phoneticPr fontId="19" type="noConversion"/>
  </si>
  <si>
    <t>제품 외관상태(누액,파손여부등)</t>
    <phoneticPr fontId="19" type="noConversion"/>
  </si>
  <si>
    <t>마킹 실시여부</t>
    <phoneticPr fontId="19" type="noConversion"/>
  </si>
  <si>
    <t>실시</t>
    <phoneticPr fontId="19" type="noConversion"/>
  </si>
  <si>
    <t>운영환경</t>
    <phoneticPr fontId="19" type="noConversion"/>
  </si>
  <si>
    <t>취급설명서  유무</t>
    <phoneticPr fontId="19" type="noConversion"/>
  </si>
  <si>
    <t>기타</t>
    <phoneticPr fontId="19" type="noConversion"/>
  </si>
  <si>
    <t>설치 장소</t>
    <phoneticPr fontId="19" type="noConversion"/>
  </si>
  <si>
    <t>Lot/배열/극성</t>
    <phoneticPr fontId="19" type="noConversion"/>
  </si>
  <si>
    <t>볼트체결
/마킹유무</t>
    <phoneticPr fontId="19" type="noConversion"/>
  </si>
  <si>
    <t>취급설명서 
부착 유무</t>
    <phoneticPr fontId="19" type="noConversion"/>
  </si>
  <si>
    <t>설치 일자</t>
    <phoneticPr fontId="19" type="noConversion"/>
  </si>
  <si>
    <t>無</t>
    <phoneticPr fontId="19" type="noConversion"/>
  </si>
  <si>
    <t xml:space="preserve">無 </t>
    <phoneticPr fontId="19" type="noConversion"/>
  </si>
  <si>
    <t>-</t>
    <phoneticPr fontId="19" type="noConversion"/>
  </si>
  <si>
    <t>양호</t>
    <phoneticPr fontId="19" type="noConversion"/>
  </si>
  <si>
    <t>양호</t>
    <phoneticPr fontId="19" type="noConversion"/>
  </si>
  <si>
    <t>더러움(누액X, 먼지 쌓임)</t>
    <phoneticPr fontId="19" type="noConversion"/>
  </si>
  <si>
    <t>24 ~ 25℃</t>
    <phoneticPr fontId="19" type="noConversion"/>
  </si>
  <si>
    <t>양호</t>
    <phoneticPr fontId="19" type="noConversion"/>
  </si>
  <si>
    <t>24 ~ 25도</t>
    <phoneticPr fontId="19" type="noConversion"/>
  </si>
  <si>
    <t>2022년 11월 15일</t>
    <phoneticPr fontId="19" type="noConversion"/>
  </si>
  <si>
    <t>내부저항(mΩ) 평균치</t>
    <phoneticPr fontId="19" type="noConversion"/>
  </si>
  <si>
    <t>2021.01.18 (오성산전 설치)</t>
    <phoneticPr fontId="19" type="noConversion"/>
  </si>
  <si>
    <t>2021.01.18 (오성산전 설치)</t>
    <phoneticPr fontId="19" type="noConversion"/>
  </si>
  <si>
    <t>양호</t>
    <phoneticPr fontId="19" type="noConversion"/>
  </si>
  <si>
    <t>전반적으로 전압 및 내부저항 상태 양호함(보안 구역 개소로 사진 촬영 불가)</t>
    <phoneticPr fontId="19" type="noConversion"/>
  </si>
  <si>
    <t>GSL600</t>
    <phoneticPr fontId="19" type="noConversion"/>
  </si>
  <si>
    <t>55EA</t>
    <phoneticPr fontId="19" type="noConversion"/>
  </si>
  <si>
    <t>정류기용(EE-M53-50-38-C)</t>
    <phoneticPr fontId="19" type="noConversion"/>
  </si>
  <si>
    <t>BS(화재예방 점검활동)</t>
    <phoneticPr fontId="19" type="noConversion"/>
  </si>
  <si>
    <t>2020.10.20(201020EC)</t>
    <phoneticPr fontId="19" type="noConversion"/>
  </si>
  <si>
    <t>정류기용(EE-M53-50-38-D)</t>
    <phoneticPr fontId="19" type="noConversion"/>
  </si>
  <si>
    <t>정류기용(EE-M53-50-38-C)</t>
    <phoneticPr fontId="19" type="noConversion"/>
  </si>
  <si>
    <t>BS(화재예방 점검활동)</t>
    <phoneticPr fontId="19" type="noConversion"/>
  </si>
  <si>
    <t>현대오일뱅크 대산공장</t>
    <phoneticPr fontId="1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</si>
</sst>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0.000_);[Red]\(0.000\)"/>
    <numFmt numFmtId="177" formatCode="0.00_);[Red]\(0.00\)"/>
  </numFmts>
  <fonts count="29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name val="세방고딕 Regular"/>
      <family val="3"/>
      <charset val="129"/>
    </font>
    <font>
      <sz val="8"/>
      <name val="돋움"/>
      <family val="3"/>
      <charset val="129"/>
    </font>
    <font>
      <b/>
      <sz val="22"/>
      <name val="세방고딕 Regular"/>
      <family val="3"/>
      <charset val="129"/>
    </font>
    <font>
      <sz val="11"/>
      <name val="나눔고딕"/>
      <family val="3"/>
      <charset val="129"/>
    </font>
    <font>
      <b/>
      <sz val="11"/>
      <name val="세방고딕 Regular"/>
      <family val="3"/>
      <charset val="129"/>
    </font>
    <font>
      <b/>
      <sz val="11"/>
      <name val="나눔고딕"/>
      <family val="3"/>
      <charset val="129"/>
    </font>
    <font>
      <sz val="11"/>
      <color theme="1"/>
      <name val="세방고딕 Regular"/>
      <family val="3"/>
      <charset val="129"/>
    </font>
    <font>
      <sz val="10"/>
      <color theme="1"/>
      <name val="세방고딕 Regular"/>
      <family val="3"/>
      <charset val="129"/>
    </font>
    <font>
      <sz val="10"/>
      <name val="세방고딕 Regular"/>
      <family val="3"/>
      <charset val="129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0.14999847407452621"/>
        <bgColor indexed="64"/>
      </patternFill>
    </fill>
  </fills>
  <borders count="13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8" fillId="0" borderId="0">
      <alignment vertical="center"/>
    </xf>
    <xf numFmtId="9" fontId="1" fillId="0" borderId="0" applyFont="0" applyFill="0" applyBorder="0" applyAlignment="0" applyProtection="0">
      <alignment vertical="center"/>
    </xf>
  </cellStyleXfs>
  <cellXfs count="42">
    <xf numFmtId="0" fontId="0" fillId="0" borderId="0" xfId="0">
      <alignment vertical="center"/>
    </xf>
    <xf numFmtId="177" fontId="0" fillId="0" borderId="0" xfId="0" applyNumberFormat="1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0" fontId="23" fillId="0" borderId="0" xfId="0" applyFont="1">
      <alignment vertical="center"/>
    </xf>
    <xf numFmtId="0" fontId="24" fillId="0" borderId="0" xfId="0" applyFont="1" applyAlignment="1">
      <alignment horizontal="center" vertical="center"/>
    </xf>
    <xf numFmtId="0" fontId="25" fillId="0" borderId="0" xfId="0" applyFont="1">
      <alignment vertical="center"/>
    </xf>
    <xf numFmtId="0" fontId="25" fillId="0" borderId="0" xfId="0" applyFont="1" applyBorder="1" applyAlignment="1">
      <alignment horizontal="center" vertical="center"/>
    </xf>
    <xf numFmtId="0" fontId="20" fillId="0" borderId="0" xfId="0" applyFont="1" applyAlignment="1">
      <alignment horizontal="center" vertical="center"/>
    </xf>
    <xf numFmtId="0" fontId="23" fillId="0" borderId="0" xfId="0" applyFont="1" applyAlignment="1">
      <alignment horizontal="center" vertical="center"/>
    </xf>
    <xf numFmtId="0" fontId="24" fillId="33" borderId="0" xfId="0" applyFont="1" applyFill="1" applyAlignment="1">
      <alignment horizontal="left" vertical="center"/>
    </xf>
    <xf numFmtId="0" fontId="26" fillId="0" borderId="10" xfId="0" applyFont="1" applyBorder="1">
      <alignment vertical="center"/>
    </xf>
    <xf numFmtId="49" fontId="26" fillId="0" borderId="10" xfId="0" applyNumberFormat="1" applyFont="1" applyBorder="1" applyAlignment="1">
      <alignment horizontal="center" vertical="center"/>
    </xf>
    <xf numFmtId="49" fontId="26" fillId="0" borderId="10" xfId="0" applyNumberFormat="1" applyFont="1" applyBorder="1" applyAlignment="1">
      <alignment horizontal="left" vertical="center"/>
    </xf>
    <xf numFmtId="0" fontId="0" fillId="0" borderId="0" xfId="0" applyFont="1">
      <alignment vertical="center"/>
    </xf>
    <xf numFmtId="176" fontId="26" fillId="0" borderId="10" xfId="0" applyNumberFormat="1" applyFont="1" applyBorder="1" applyAlignment="1">
      <alignment horizontal="left" vertical="center"/>
    </xf>
    <xf numFmtId="0" fontId="26" fillId="0" borderId="10" xfId="42" applyFont="1" applyBorder="1" applyAlignment="1">
      <alignment horizontal="center" vertical="center"/>
    </xf>
    <xf numFmtId="177" fontId="26" fillId="0" borderId="10" xfId="42" applyNumberFormat="1" applyFont="1" applyBorder="1" applyAlignment="1">
      <alignment horizontal="center" vertical="center"/>
    </xf>
    <xf numFmtId="176" fontId="26" fillId="0" borderId="10" xfId="42" applyNumberFormat="1" applyFont="1" applyBorder="1" applyAlignment="1">
      <alignment horizontal="center" vertical="center"/>
    </xf>
    <xf numFmtId="0" fontId="26" fillId="0" borderId="10" xfId="42" applyFont="1" applyFill="1" applyBorder="1" applyAlignment="1">
      <alignment horizontal="center" vertical="center"/>
    </xf>
    <xf numFmtId="0" fontId="26" fillId="0" borderId="0" xfId="0" applyFont="1">
      <alignment vertical="center"/>
    </xf>
    <xf numFmtId="9" fontId="20" fillId="0" borderId="10" xfId="43" applyFont="1" applyFill="1" applyBorder="1" applyAlignment="1">
      <alignment horizontal="right" vertical="center"/>
    </xf>
    <xf numFmtId="0" fontId="26" fillId="33" borderId="10" xfId="0" applyFont="1" applyFill="1" applyBorder="1" applyAlignment="1">
      <alignment horizontal="center" vertical="center"/>
    </xf>
    <xf numFmtId="177" fontId="26" fillId="33" borderId="10" xfId="0" applyNumberFormat="1" applyFont="1" applyFill="1" applyBorder="1" applyAlignment="1">
      <alignment horizontal="right" vertical="center"/>
    </xf>
    <xf numFmtId="0" fontId="1" fillId="0" borderId="0" xfId="0" applyFont="1">
      <alignment vertical="center"/>
    </xf>
    <xf numFmtId="0" fontId="26" fillId="0" borderId="10" xfId="0" applyNumberFormat="1" applyFont="1" applyBorder="1" applyAlignment="1">
      <alignment horizontal="center" vertical="center"/>
    </xf>
    <xf numFmtId="9" fontId="26" fillId="33" borderId="10" xfId="0" applyNumberFormat="1" applyFont="1" applyFill="1" applyBorder="1" applyAlignment="1">
      <alignment horizontal="right" vertical="center"/>
    </xf>
    <xf numFmtId="14" fontId="27" fillId="0" borderId="10" xfId="0" applyNumberFormat="1" applyFont="1" applyFill="1" applyBorder="1" applyAlignment="1">
      <alignment horizontal="center" vertical="center" wrapText="1"/>
    </xf>
    <xf numFmtId="177" fontId="27" fillId="0" borderId="10" xfId="0" applyNumberFormat="1" applyFont="1" applyBorder="1" applyAlignment="1">
      <alignment horizontal="center" vertical="center"/>
    </xf>
    <xf numFmtId="176" fontId="28" fillId="0" borderId="10" xfId="0" applyNumberFormat="1" applyFont="1" applyBorder="1" applyAlignment="1">
      <alignment horizontal="center" vertical="center" shrinkToFit="1"/>
    </xf>
    <xf numFmtId="9" fontId="28" fillId="0" borderId="10" xfId="43" applyFont="1" applyFill="1" applyBorder="1" applyAlignment="1">
      <alignment horizontal="center" vertical="center"/>
    </xf>
    <xf numFmtId="0" fontId="27" fillId="0" borderId="10" xfId="0" applyFont="1" applyBorder="1" applyAlignment="1">
      <alignment horizontal="center" vertical="center"/>
    </xf>
    <xf numFmtId="0" fontId="26" fillId="0" borderId="10" xfId="0" applyFont="1" applyBorder="1" applyAlignment="1">
      <alignment horizontal="center" vertical="center"/>
    </xf>
    <xf numFmtId="177" fontId="26" fillId="0" borderId="10" xfId="0" applyNumberFormat="1" applyFont="1" applyBorder="1" applyAlignment="1">
      <alignment horizontal="center" vertical="center"/>
    </xf>
    <xf numFmtId="0" fontId="26" fillId="0" borderId="10" xfId="0" applyFont="1" applyBorder="1" applyAlignment="1">
      <alignment horizontal="center" vertical="center" wrapText="1"/>
    </xf>
    <xf numFmtId="0" fontId="27" fillId="0" borderId="10" xfId="0" quotePrefix="1" applyFont="1" applyBorder="1" applyAlignment="1">
      <alignment horizontal="center" vertical="center"/>
    </xf>
    <xf numFmtId="49" fontId="26" fillId="0" borderId="10" xfId="0" applyNumberFormat="1" applyFont="1" applyBorder="1" applyAlignment="1">
      <alignment horizontal="center" vertical="center" wrapText="1"/>
    </xf>
    <xf numFmtId="0" fontId="22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14" fontId="27" fillId="0" borderId="11" xfId="0" applyNumberFormat="1" applyFont="1" applyFill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177" fontId="27" fillId="0" borderId="11" xfId="0" applyNumberFormat="1" applyFont="1" applyBorder="1" applyAlignment="1">
      <alignment horizontal="center" vertical="center" wrapText="1"/>
    </xf>
    <xf numFmtId="0" fontId="26" fillId="0" borderId="10" xfId="0" applyFont="1" applyFill="1" applyBorder="1">
      <alignment vertical="center"/>
    </xf>
  </cellXfs>
  <cellStyles count="44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백분율" xfId="43" builtinId="5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  <cellStyle name="표준 2" xfId="42"/>
  </cellStyles>
  <dxfs count="0"/>
  <tableStyles count="0" defaultTableStyle="TableStyleMedium9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73"/>
  <sheetViews>
    <sheetView tabSelected="1" workbookViewId="0">
      <selection activeCell="B5" sqref="B5"/>
    </sheetView>
  </sheetViews>
  <sheetFormatPr defaultRowHeight="17.399999999999999"/>
  <cols>
    <col min="1" max="1" width="13.3984375" customWidth="1"/>
    <col min="2" max="2" width="39.296875" style="1" customWidth="1"/>
    <col min="3" max="3" width="19.3984375" style="2" customWidth="1"/>
    <col min="4" max="4" width="30.8984375" customWidth="1"/>
  </cols>
  <sheetData>
    <row r="1" spans="1:6" s="3" customFormat="1" ht="30" customHeight="1">
      <c r="A1" s="36" t="s">
        <v>17</v>
      </c>
      <c r="B1" s="37"/>
      <c r="C1" s="37"/>
      <c r="D1" s="37"/>
    </row>
    <row r="2" spans="1:6" s="5" customFormat="1" ht="24" customHeight="1">
      <c r="A2" s="9" t="s">
        <v>9</v>
      </c>
      <c r="B2" s="4"/>
      <c r="C2" s="4"/>
      <c r="D2" s="4"/>
      <c r="E2" s="6"/>
      <c r="F2" s="6"/>
    </row>
    <row r="3" spans="1:6" s="13" customFormat="1">
      <c r="A3" s="10" t="s">
        <v>4</v>
      </c>
      <c r="B3" s="11" t="s">
        <v>41</v>
      </c>
      <c r="C3" s="12" t="s">
        <v>8</v>
      </c>
      <c r="D3" s="11" t="s">
        <v>50</v>
      </c>
    </row>
    <row r="4" spans="1:6" s="13" customFormat="1">
      <c r="A4" s="10" t="s">
        <v>5</v>
      </c>
      <c r="B4" s="11" t="s">
        <v>55</v>
      </c>
      <c r="C4" s="12" t="s">
        <v>15</v>
      </c>
      <c r="D4" s="24" t="s">
        <v>40</v>
      </c>
    </row>
    <row r="5" spans="1:6" s="13" customFormat="1">
      <c r="A5" s="10" t="s">
        <v>18</v>
      </c>
      <c r="B5" s="11" t="s">
        <v>49</v>
      </c>
      <c r="C5" s="12" t="s">
        <v>12</v>
      </c>
      <c r="D5" s="24">
        <v>122.3</v>
      </c>
    </row>
    <row r="6" spans="1:6" s="13" customFormat="1">
      <c r="A6" s="10" t="s">
        <v>6</v>
      </c>
      <c r="B6" s="11" t="s">
        <v>47</v>
      </c>
      <c r="C6" s="12" t="s">
        <v>13</v>
      </c>
      <c r="D6" s="24">
        <v>0.9</v>
      </c>
    </row>
    <row r="7" spans="1:6" s="13" customFormat="1">
      <c r="A7" s="10" t="s">
        <v>16</v>
      </c>
      <c r="B7" s="24" t="s">
        <v>48</v>
      </c>
      <c r="C7" s="12" t="s">
        <v>14</v>
      </c>
      <c r="D7" s="24">
        <v>0</v>
      </c>
    </row>
    <row r="8" spans="1:6" s="13" customFormat="1">
      <c r="A8" s="14" t="s">
        <v>7</v>
      </c>
      <c r="B8" s="11" t="s">
        <v>51</v>
      </c>
      <c r="C8" s="12" t="s">
        <v>42</v>
      </c>
      <c r="D8" s="24">
        <v>0.35</v>
      </c>
    </row>
    <row r="9" spans="1:6" s="3" customFormat="1" ht="24.75" customHeight="1">
      <c r="A9" s="9" t="s">
        <v>11</v>
      </c>
      <c r="B9" s="7"/>
      <c r="C9" s="8"/>
      <c r="D9" s="8"/>
    </row>
    <row r="10" spans="1:6" s="19" customFormat="1" ht="15">
      <c r="A10" s="15" t="s">
        <v>0</v>
      </c>
      <c r="B10" s="16" t="s">
        <v>1</v>
      </c>
      <c r="C10" s="17" t="s">
        <v>3</v>
      </c>
      <c r="D10" s="18" t="s">
        <v>2</v>
      </c>
    </row>
    <row r="11" spans="1:6" s="19" customFormat="1" ht="15">
      <c r="A11" s="10">
        <v>1</v>
      </c>
      <c r="B11" s="10">
        <v>2.2200000000000002</v>
      </c>
      <c r="C11" s="10">
        <v>0.34</v>
      </c>
      <c r="D11" s="20">
        <f>C11/D$8</f>
        <v>0.97142857142857153</v>
      </c>
    </row>
    <row r="12" spans="1:6" s="19" customFormat="1" ht="15">
      <c r="A12" s="10">
        <v>2</v>
      </c>
      <c r="B12" s="10">
        <v>2.2200000000000002</v>
      </c>
      <c r="C12" s="10">
        <v>0.35599999999999998</v>
      </c>
      <c r="D12" s="20">
        <f t="shared" ref="D12:D18" si="0">C12/D$8</f>
        <v>1.0171428571428571</v>
      </c>
    </row>
    <row r="13" spans="1:6" s="19" customFormat="1" ht="15">
      <c r="A13" s="10">
        <v>3</v>
      </c>
      <c r="B13" s="10">
        <v>2.23</v>
      </c>
      <c r="C13" s="10">
        <v>0.35299999999999998</v>
      </c>
      <c r="D13" s="20">
        <f t="shared" si="0"/>
        <v>1.0085714285714287</v>
      </c>
    </row>
    <row r="14" spans="1:6" s="19" customFormat="1" ht="15">
      <c r="A14" s="10">
        <v>4</v>
      </c>
      <c r="B14" s="10">
        <v>2.23</v>
      </c>
      <c r="C14" s="10">
        <v>0.35799999999999998</v>
      </c>
      <c r="D14" s="20">
        <f t="shared" si="0"/>
        <v>1.0228571428571429</v>
      </c>
    </row>
    <row r="15" spans="1:6" s="19" customFormat="1" ht="15">
      <c r="A15" s="10">
        <v>5</v>
      </c>
      <c r="B15" s="10">
        <v>2.23</v>
      </c>
      <c r="C15" s="10">
        <v>0.32600000000000001</v>
      </c>
      <c r="D15" s="20">
        <f t="shared" si="0"/>
        <v>0.93142857142857149</v>
      </c>
    </row>
    <row r="16" spans="1:6" s="19" customFormat="1" ht="15">
      <c r="A16" s="10">
        <v>6</v>
      </c>
      <c r="B16" s="10">
        <v>2.2200000000000002</v>
      </c>
      <c r="C16" s="10">
        <v>0.32100000000000001</v>
      </c>
      <c r="D16" s="20">
        <f t="shared" si="0"/>
        <v>0.91714285714285726</v>
      </c>
    </row>
    <row r="17" spans="1:4" s="19" customFormat="1" ht="15">
      <c r="A17" s="10">
        <v>7</v>
      </c>
      <c r="B17" s="10">
        <v>2.23</v>
      </c>
      <c r="C17" s="10">
        <v>0.35099999999999998</v>
      </c>
      <c r="D17" s="20">
        <f t="shared" si="0"/>
        <v>1.0028571428571429</v>
      </c>
    </row>
    <row r="18" spans="1:4" s="19" customFormat="1" ht="15">
      <c r="A18" s="10">
        <v>8</v>
      </c>
      <c r="B18" s="10">
        <v>2.23</v>
      </c>
      <c r="C18" s="10">
        <v>0.33100000000000002</v>
      </c>
      <c r="D18" s="20">
        <f t="shared" si="0"/>
        <v>0.94571428571428584</v>
      </c>
    </row>
    <row r="19" spans="1:4" s="19" customFormat="1" ht="15">
      <c r="A19" s="10">
        <v>9</v>
      </c>
      <c r="B19" s="10">
        <v>2.23</v>
      </c>
      <c r="C19" s="10">
        <v>0.32800000000000001</v>
      </c>
      <c r="D19" s="20">
        <f>C19/D$8</f>
        <v>0.93714285714285728</v>
      </c>
    </row>
    <row r="20" spans="1:4" s="19" customFormat="1" ht="15">
      <c r="A20" s="10">
        <v>10</v>
      </c>
      <c r="B20" s="10">
        <v>2.23</v>
      </c>
      <c r="C20" s="10">
        <v>0.371</v>
      </c>
      <c r="D20" s="20">
        <f t="shared" ref="D20:D26" si="1">C20/D$8</f>
        <v>1.06</v>
      </c>
    </row>
    <row r="21" spans="1:4" s="19" customFormat="1" ht="15">
      <c r="A21" s="10">
        <v>11</v>
      </c>
      <c r="B21" s="10">
        <v>2.2200000000000002</v>
      </c>
      <c r="C21" s="10">
        <v>0.34399999999999997</v>
      </c>
      <c r="D21" s="20">
        <f t="shared" si="1"/>
        <v>0.98285714285714287</v>
      </c>
    </row>
    <row r="22" spans="1:4" s="19" customFormat="1" ht="15">
      <c r="A22" s="10">
        <v>12</v>
      </c>
      <c r="B22" s="10">
        <v>2.2200000000000002</v>
      </c>
      <c r="C22" s="10">
        <v>0.33300000000000002</v>
      </c>
      <c r="D22" s="20">
        <f t="shared" si="1"/>
        <v>0.95142857142857151</v>
      </c>
    </row>
    <row r="23" spans="1:4" s="19" customFormat="1" ht="15">
      <c r="A23" s="10">
        <v>13</v>
      </c>
      <c r="B23" s="10">
        <v>2.2200000000000002</v>
      </c>
      <c r="C23" s="10">
        <v>0.35199999999999998</v>
      </c>
      <c r="D23" s="20">
        <f t="shared" si="1"/>
        <v>1.0057142857142858</v>
      </c>
    </row>
    <row r="24" spans="1:4" s="19" customFormat="1" ht="15">
      <c r="A24" s="10">
        <v>14</v>
      </c>
      <c r="B24" s="10">
        <v>2.23</v>
      </c>
      <c r="C24" s="10">
        <v>0.375</v>
      </c>
      <c r="D24" s="20">
        <f t="shared" si="1"/>
        <v>1.0714285714285714</v>
      </c>
    </row>
    <row r="25" spans="1:4" s="19" customFormat="1" ht="15">
      <c r="A25" s="10">
        <v>15</v>
      </c>
      <c r="B25" s="10">
        <v>2.23</v>
      </c>
      <c r="C25" s="10">
        <v>0.33400000000000002</v>
      </c>
      <c r="D25" s="20">
        <f t="shared" si="1"/>
        <v>0.9542857142857144</v>
      </c>
    </row>
    <row r="26" spans="1:4" s="19" customFormat="1" ht="15">
      <c r="A26" s="10">
        <v>16</v>
      </c>
      <c r="B26" s="10">
        <v>2.23</v>
      </c>
      <c r="C26" s="10">
        <v>0.308</v>
      </c>
      <c r="D26" s="20">
        <f t="shared" si="1"/>
        <v>0.88</v>
      </c>
    </row>
    <row r="27" spans="1:4" s="19" customFormat="1" ht="15">
      <c r="A27" s="10">
        <v>17</v>
      </c>
      <c r="B27" s="10">
        <v>2.2200000000000002</v>
      </c>
      <c r="C27" s="10">
        <v>0.35099999999999998</v>
      </c>
      <c r="D27" s="20">
        <f t="shared" ref="D27" si="2">C27/D$8</f>
        <v>1.0028571428571429</v>
      </c>
    </row>
    <row r="28" spans="1:4" s="19" customFormat="1" ht="15">
      <c r="A28" s="10">
        <v>18</v>
      </c>
      <c r="B28" s="10">
        <v>2.2200000000000002</v>
      </c>
      <c r="C28" s="10">
        <v>0.374</v>
      </c>
      <c r="D28" s="20">
        <f>C28/D$8</f>
        <v>1.0685714285714287</v>
      </c>
    </row>
    <row r="29" spans="1:4" s="19" customFormat="1" ht="15">
      <c r="A29" s="10">
        <v>19</v>
      </c>
      <c r="B29" s="10">
        <v>2.2200000000000002</v>
      </c>
      <c r="C29" s="10">
        <v>0.314</v>
      </c>
      <c r="D29" s="20">
        <f t="shared" ref="D29:D65" si="3">C29/D$8</f>
        <v>0.89714285714285724</v>
      </c>
    </row>
    <row r="30" spans="1:4" s="19" customFormat="1" ht="15">
      <c r="A30" s="10">
        <v>20</v>
      </c>
      <c r="B30" s="10">
        <v>2.2200000000000002</v>
      </c>
      <c r="C30" s="10">
        <v>0.33300000000000002</v>
      </c>
      <c r="D30" s="20">
        <f t="shared" si="3"/>
        <v>0.95142857142857151</v>
      </c>
    </row>
    <row r="31" spans="1:4" s="19" customFormat="1" ht="15">
      <c r="A31" s="10">
        <v>21</v>
      </c>
      <c r="B31" s="10">
        <v>2.2200000000000002</v>
      </c>
      <c r="C31" s="10">
        <v>0.36599999999999999</v>
      </c>
      <c r="D31" s="20">
        <f t="shared" si="3"/>
        <v>1.0457142857142858</v>
      </c>
    </row>
    <row r="32" spans="1:4" s="19" customFormat="1" ht="15">
      <c r="A32" s="10">
        <v>22</v>
      </c>
      <c r="B32" s="10">
        <v>2.23</v>
      </c>
      <c r="C32" s="10">
        <v>0.38100000000000001</v>
      </c>
      <c r="D32" s="20">
        <f t="shared" si="3"/>
        <v>1.0885714285714287</v>
      </c>
    </row>
    <row r="33" spans="1:4" s="19" customFormat="1" ht="15">
      <c r="A33" s="10">
        <v>23</v>
      </c>
      <c r="B33" s="10">
        <v>2.2200000000000002</v>
      </c>
      <c r="C33" s="10">
        <v>0.36699999999999999</v>
      </c>
      <c r="D33" s="20">
        <f t="shared" si="3"/>
        <v>1.0485714285714287</v>
      </c>
    </row>
    <row r="34" spans="1:4" s="19" customFormat="1" ht="15">
      <c r="A34" s="10">
        <v>24</v>
      </c>
      <c r="B34" s="10">
        <v>2.2200000000000002</v>
      </c>
      <c r="C34" s="10">
        <v>0.36099999999999999</v>
      </c>
      <c r="D34" s="20">
        <f t="shared" si="3"/>
        <v>1.0314285714285714</v>
      </c>
    </row>
    <row r="35" spans="1:4" s="19" customFormat="1" ht="15">
      <c r="A35" s="10">
        <v>25</v>
      </c>
      <c r="B35" s="10">
        <v>2.2200000000000002</v>
      </c>
      <c r="C35" s="10">
        <v>0.36499999999999999</v>
      </c>
      <c r="D35" s="20">
        <f t="shared" si="3"/>
        <v>1.0428571428571429</v>
      </c>
    </row>
    <row r="36" spans="1:4" s="19" customFormat="1" ht="15">
      <c r="A36" s="10">
        <v>26</v>
      </c>
      <c r="B36" s="10">
        <v>2.2200000000000002</v>
      </c>
      <c r="C36" s="10">
        <v>0.372</v>
      </c>
      <c r="D36" s="20">
        <f t="shared" si="3"/>
        <v>1.0628571428571429</v>
      </c>
    </row>
    <row r="37" spans="1:4" s="19" customFormat="1" ht="15">
      <c r="A37" s="10">
        <v>27</v>
      </c>
      <c r="B37" s="10">
        <v>2.2200000000000002</v>
      </c>
      <c r="C37" s="10">
        <v>0.379</v>
      </c>
      <c r="D37" s="20">
        <f t="shared" si="3"/>
        <v>1.082857142857143</v>
      </c>
    </row>
    <row r="38" spans="1:4" s="19" customFormat="1" ht="15">
      <c r="A38" s="10">
        <v>28</v>
      </c>
      <c r="B38" s="10">
        <v>2.2200000000000002</v>
      </c>
      <c r="C38" s="10">
        <v>0.372</v>
      </c>
      <c r="D38" s="20">
        <f t="shared" si="3"/>
        <v>1.0628571428571429</v>
      </c>
    </row>
    <row r="39" spans="1:4" s="19" customFormat="1" ht="15">
      <c r="A39" s="10">
        <v>29</v>
      </c>
      <c r="B39" s="10">
        <v>2.2200000000000002</v>
      </c>
      <c r="C39" s="10">
        <v>0.36399999999999999</v>
      </c>
      <c r="D39" s="20">
        <f t="shared" si="3"/>
        <v>1.04</v>
      </c>
    </row>
    <row r="40" spans="1:4" s="19" customFormat="1" ht="15">
      <c r="A40" s="10">
        <v>30</v>
      </c>
      <c r="B40" s="10">
        <v>2.2200000000000002</v>
      </c>
      <c r="C40" s="10">
        <v>0.39700000000000002</v>
      </c>
      <c r="D40" s="20">
        <f t="shared" si="3"/>
        <v>1.1342857142857143</v>
      </c>
    </row>
    <row r="41" spans="1:4" s="19" customFormat="1" ht="15">
      <c r="A41" s="10">
        <v>31</v>
      </c>
      <c r="B41" s="10">
        <v>2.2200000000000002</v>
      </c>
      <c r="C41" s="10">
        <v>0.35799999999999998</v>
      </c>
      <c r="D41" s="20">
        <f t="shared" si="3"/>
        <v>1.0228571428571429</v>
      </c>
    </row>
    <row r="42" spans="1:4" s="19" customFormat="1" ht="15">
      <c r="A42" s="10">
        <v>32</v>
      </c>
      <c r="B42" s="10">
        <v>2.2200000000000002</v>
      </c>
      <c r="C42" s="10">
        <v>0.33500000000000002</v>
      </c>
      <c r="D42" s="20">
        <f t="shared" si="3"/>
        <v>0.9571428571428573</v>
      </c>
    </row>
    <row r="43" spans="1:4" s="19" customFormat="1" ht="15">
      <c r="A43" s="10">
        <v>33</v>
      </c>
      <c r="B43" s="10">
        <v>2.2200000000000002</v>
      </c>
      <c r="C43" s="10">
        <v>0.32200000000000001</v>
      </c>
      <c r="D43" s="20">
        <f t="shared" si="3"/>
        <v>0.92</v>
      </c>
    </row>
    <row r="44" spans="1:4" s="19" customFormat="1" ht="15">
      <c r="A44" s="10">
        <v>34</v>
      </c>
      <c r="B44" s="10">
        <v>2.2200000000000002</v>
      </c>
      <c r="C44" s="10">
        <v>0.34899999999999998</v>
      </c>
      <c r="D44" s="20">
        <f t="shared" si="3"/>
        <v>0.99714285714285711</v>
      </c>
    </row>
    <row r="45" spans="1:4" s="19" customFormat="1" ht="15">
      <c r="A45" s="10">
        <v>35</v>
      </c>
      <c r="B45" s="10">
        <v>2.21</v>
      </c>
      <c r="C45" s="10">
        <v>0.33100000000000002</v>
      </c>
      <c r="D45" s="20">
        <f t="shared" si="3"/>
        <v>0.94571428571428584</v>
      </c>
    </row>
    <row r="46" spans="1:4" s="19" customFormat="1" ht="15">
      <c r="A46" s="10">
        <v>36</v>
      </c>
      <c r="B46" s="10">
        <v>2.2200000000000002</v>
      </c>
      <c r="C46" s="10">
        <v>0.38500000000000001</v>
      </c>
      <c r="D46" s="20">
        <f t="shared" si="3"/>
        <v>1.1000000000000001</v>
      </c>
    </row>
    <row r="47" spans="1:4" s="19" customFormat="1" ht="15">
      <c r="A47" s="10">
        <v>37</v>
      </c>
      <c r="B47" s="10">
        <v>2.2200000000000002</v>
      </c>
      <c r="C47" s="10">
        <v>0.35399999999999998</v>
      </c>
      <c r="D47" s="20">
        <f t="shared" si="3"/>
        <v>1.0114285714285713</v>
      </c>
    </row>
    <row r="48" spans="1:4" s="19" customFormat="1" ht="15">
      <c r="A48" s="10">
        <v>38</v>
      </c>
      <c r="B48" s="10">
        <v>2.2200000000000002</v>
      </c>
      <c r="C48" s="10">
        <v>0.34300000000000003</v>
      </c>
      <c r="D48" s="20">
        <f t="shared" si="3"/>
        <v>0.98000000000000009</v>
      </c>
    </row>
    <row r="49" spans="1:4" s="19" customFormat="1" ht="15">
      <c r="A49" s="10">
        <v>39</v>
      </c>
      <c r="B49" s="10">
        <v>2.2200000000000002</v>
      </c>
      <c r="C49" s="10">
        <v>0.374</v>
      </c>
      <c r="D49" s="20">
        <f t="shared" si="3"/>
        <v>1.0685714285714287</v>
      </c>
    </row>
    <row r="50" spans="1:4" s="19" customFormat="1" ht="15">
      <c r="A50" s="10">
        <v>40</v>
      </c>
      <c r="B50" s="10">
        <v>2.2200000000000002</v>
      </c>
      <c r="C50" s="10">
        <v>0.36299999999999999</v>
      </c>
      <c r="D50" s="20">
        <f t="shared" si="3"/>
        <v>1.0371428571428571</v>
      </c>
    </row>
    <row r="51" spans="1:4" s="19" customFormat="1" ht="15">
      <c r="A51" s="10">
        <v>41</v>
      </c>
      <c r="B51" s="10">
        <v>2.2200000000000002</v>
      </c>
      <c r="C51" s="10">
        <v>0.38900000000000001</v>
      </c>
      <c r="D51" s="20">
        <f t="shared" si="3"/>
        <v>1.1114285714285714</v>
      </c>
    </row>
    <row r="52" spans="1:4" s="19" customFormat="1" ht="15">
      <c r="A52" s="10">
        <v>42</v>
      </c>
      <c r="B52" s="10">
        <v>2.2200000000000002</v>
      </c>
      <c r="C52" s="10">
        <v>0.376</v>
      </c>
      <c r="D52" s="20">
        <f t="shared" si="3"/>
        <v>1.0742857142857143</v>
      </c>
    </row>
    <row r="53" spans="1:4" s="19" customFormat="1" ht="15">
      <c r="A53" s="10">
        <v>43</v>
      </c>
      <c r="B53" s="10">
        <v>2.2200000000000002</v>
      </c>
      <c r="C53" s="10">
        <v>0.318</v>
      </c>
      <c r="D53" s="20">
        <f t="shared" si="3"/>
        <v>0.9085714285714287</v>
      </c>
    </row>
    <row r="54" spans="1:4" s="19" customFormat="1" ht="15">
      <c r="A54" s="10">
        <v>44</v>
      </c>
      <c r="B54" s="10">
        <v>2.23</v>
      </c>
      <c r="C54" s="10">
        <v>0.32600000000000001</v>
      </c>
      <c r="D54" s="20">
        <f t="shared" si="3"/>
        <v>0.93142857142857149</v>
      </c>
    </row>
    <row r="55" spans="1:4" s="19" customFormat="1" ht="15">
      <c r="A55" s="10">
        <v>45</v>
      </c>
      <c r="B55" s="10">
        <v>2.23</v>
      </c>
      <c r="C55" s="10">
        <v>0.35799999999999998</v>
      </c>
      <c r="D55" s="20">
        <f t="shared" si="3"/>
        <v>1.0228571428571429</v>
      </c>
    </row>
    <row r="56" spans="1:4" s="19" customFormat="1" ht="15">
      <c r="A56" s="10">
        <v>46</v>
      </c>
      <c r="B56" s="10">
        <v>2.2200000000000002</v>
      </c>
      <c r="C56" s="10">
        <v>0.37</v>
      </c>
      <c r="D56" s="20">
        <f t="shared" si="3"/>
        <v>1.0571428571428572</v>
      </c>
    </row>
    <row r="57" spans="1:4" s="19" customFormat="1" ht="15">
      <c r="A57" s="10">
        <v>47</v>
      </c>
      <c r="B57" s="10">
        <v>2.2200000000000002</v>
      </c>
      <c r="C57" s="10">
        <v>0.35899999999999999</v>
      </c>
      <c r="D57" s="20">
        <f t="shared" si="3"/>
        <v>1.0257142857142858</v>
      </c>
    </row>
    <row r="58" spans="1:4" s="19" customFormat="1" ht="15">
      <c r="A58" s="10">
        <v>48</v>
      </c>
      <c r="B58" s="10">
        <v>2.23</v>
      </c>
      <c r="C58" s="10">
        <v>0.38800000000000001</v>
      </c>
      <c r="D58" s="20">
        <f t="shared" si="3"/>
        <v>1.1085714285714288</v>
      </c>
    </row>
    <row r="59" spans="1:4" s="19" customFormat="1" ht="15">
      <c r="A59" s="10">
        <v>49</v>
      </c>
      <c r="B59" s="10">
        <v>2.2200000000000002</v>
      </c>
      <c r="C59" s="10">
        <v>0.33200000000000002</v>
      </c>
      <c r="D59" s="20">
        <f t="shared" si="3"/>
        <v>0.94857142857142873</v>
      </c>
    </row>
    <row r="60" spans="1:4" s="19" customFormat="1" ht="15">
      <c r="A60" s="41">
        <v>50</v>
      </c>
      <c r="B60" s="10">
        <v>2.2200000000000002</v>
      </c>
      <c r="C60" s="10">
        <v>0.38400000000000001</v>
      </c>
      <c r="D60" s="20">
        <f t="shared" si="3"/>
        <v>1.0971428571428572</v>
      </c>
    </row>
    <row r="61" spans="1:4" s="19" customFormat="1" ht="15">
      <c r="A61" s="10">
        <v>51</v>
      </c>
      <c r="B61" s="10">
        <v>2.2200000000000002</v>
      </c>
      <c r="C61" s="10">
        <v>0.32900000000000001</v>
      </c>
      <c r="D61" s="20">
        <f t="shared" si="3"/>
        <v>0.94000000000000006</v>
      </c>
    </row>
    <row r="62" spans="1:4" s="19" customFormat="1" ht="15">
      <c r="A62" s="10">
        <v>52</v>
      </c>
      <c r="B62" s="10">
        <v>2.2200000000000002</v>
      </c>
      <c r="C62" s="10">
        <v>0.32</v>
      </c>
      <c r="D62" s="20">
        <f t="shared" si="3"/>
        <v>0.91428571428571437</v>
      </c>
    </row>
    <row r="63" spans="1:4" s="19" customFormat="1" ht="15">
      <c r="A63" s="10">
        <v>53</v>
      </c>
      <c r="B63" s="10">
        <v>2.2200000000000002</v>
      </c>
      <c r="C63" s="10">
        <v>0.38900000000000001</v>
      </c>
      <c r="D63" s="20">
        <f t="shared" si="3"/>
        <v>1.1114285714285714</v>
      </c>
    </row>
    <row r="64" spans="1:4" s="19" customFormat="1" ht="15">
      <c r="A64" s="10">
        <v>54</v>
      </c>
      <c r="B64" s="10">
        <v>2.23</v>
      </c>
      <c r="C64" s="10">
        <v>0.36499999999999999</v>
      </c>
      <c r="D64" s="20">
        <f t="shared" si="3"/>
        <v>1.0428571428571429</v>
      </c>
    </row>
    <row r="65" spans="1:4" s="19" customFormat="1" ht="15">
      <c r="A65" s="10">
        <v>55</v>
      </c>
      <c r="B65" s="10">
        <v>2.23</v>
      </c>
      <c r="C65" s="10">
        <v>0.33200000000000002</v>
      </c>
      <c r="D65" s="20">
        <f t="shared" si="3"/>
        <v>0.94857142857142873</v>
      </c>
    </row>
    <row r="66" spans="1:4" s="23" customFormat="1">
      <c r="A66" s="21" t="s">
        <v>10</v>
      </c>
      <c r="B66" s="22">
        <f>AVERAGE(B11:B65)</f>
        <v>2.2227272727272722</v>
      </c>
      <c r="C66" s="22">
        <f>AVERAGE(C11:C65)</f>
        <v>0.35319999999999996</v>
      </c>
      <c r="D66" s="25">
        <f>AVERAGE(D11:D65)</f>
        <v>1.0091428571428569</v>
      </c>
    </row>
    <row r="67" spans="1:4">
      <c r="A67" s="26" t="s">
        <v>31</v>
      </c>
      <c r="B67" s="27" t="s">
        <v>43</v>
      </c>
      <c r="C67" s="28" t="s">
        <v>19</v>
      </c>
      <c r="D67" s="29" t="s">
        <v>39</v>
      </c>
    </row>
    <row r="68" spans="1:4" ht="17.399999999999999" customHeight="1">
      <c r="A68" s="38" t="s">
        <v>20</v>
      </c>
      <c r="B68" s="40" t="s">
        <v>46</v>
      </c>
      <c r="C68" s="28" t="s">
        <v>21</v>
      </c>
      <c r="D68" s="30" t="s">
        <v>37</v>
      </c>
    </row>
    <row r="69" spans="1:4">
      <c r="A69" s="39"/>
      <c r="B69" s="39"/>
      <c r="C69" s="28" t="s">
        <v>22</v>
      </c>
      <c r="D69" s="30" t="s">
        <v>23</v>
      </c>
    </row>
    <row r="70" spans="1:4">
      <c r="A70" s="38" t="s">
        <v>24</v>
      </c>
      <c r="B70" s="40" t="s">
        <v>38</v>
      </c>
      <c r="C70" s="28" t="s">
        <v>25</v>
      </c>
      <c r="D70" s="30" t="s">
        <v>32</v>
      </c>
    </row>
    <row r="71" spans="1:4">
      <c r="A71" s="39"/>
      <c r="B71" s="39"/>
      <c r="C71" s="28" t="s">
        <v>26</v>
      </c>
      <c r="D71" s="34" t="s">
        <v>34</v>
      </c>
    </row>
    <row r="72" spans="1:4" ht="109.95" customHeight="1">
      <c r="A72" s="31" t="s">
        <v>27</v>
      </c>
      <c r="B72" s="35" t="s">
        <v>53</v>
      </c>
      <c r="C72" s="31" t="s">
        <v>28</v>
      </c>
      <c r="D72" s="31" t="s">
        <v>36</v>
      </c>
    </row>
    <row r="73" spans="1:4" ht="255" customHeight="1">
      <c r="A73" s="33" t="s">
        <v>29</v>
      </c>
      <c r="B73" s="32" t="s">
        <v>35</v>
      </c>
      <c r="C73" s="33" t="s">
        <v>30</v>
      </c>
      <c r="D73" s="31" t="s">
        <v>33</v>
      </c>
    </row>
  </sheetData>
  <autoFilter ref="A10:D73"/>
  <mergeCells count="5">
    <mergeCell ref="A1:D1"/>
    <mergeCell ref="A68:A69"/>
    <mergeCell ref="B68:B69"/>
    <mergeCell ref="A70:A71"/>
    <mergeCell ref="B70:B71"/>
  </mergeCells>
  <phoneticPr fontId="19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73"/>
  <sheetViews>
    <sheetView workbookViewId="0">
      <selection activeCell="B5" sqref="B5"/>
    </sheetView>
  </sheetViews>
  <sheetFormatPr defaultRowHeight="17.399999999999999"/>
  <cols>
    <col min="1" max="1" width="13.3984375" customWidth="1"/>
    <col min="2" max="2" width="39.296875" customWidth="1"/>
    <col min="3" max="3" width="19.3984375" customWidth="1"/>
    <col min="4" max="4" width="30.8984375" customWidth="1"/>
  </cols>
  <sheetData>
    <row r="1" spans="1:6" s="3" customFormat="1" ht="30" customHeight="1">
      <c r="A1" s="36" t="s">
        <v>17</v>
      </c>
      <c r="B1" s="37"/>
      <c r="C1" s="37"/>
      <c r="D1" s="37"/>
    </row>
    <row r="2" spans="1:6" s="5" customFormat="1" ht="24" customHeight="1">
      <c r="A2" s="9" t="s">
        <v>9</v>
      </c>
      <c r="B2" s="4"/>
      <c r="C2" s="4"/>
      <c r="D2" s="4"/>
      <c r="E2" s="6"/>
      <c r="F2" s="6"/>
    </row>
    <row r="3" spans="1:6" s="13" customFormat="1">
      <c r="A3" s="10" t="s">
        <v>4</v>
      </c>
      <c r="B3" s="11" t="s">
        <v>41</v>
      </c>
      <c r="C3" s="12" t="s">
        <v>8</v>
      </c>
      <c r="D3" s="11" t="s">
        <v>54</v>
      </c>
    </row>
    <row r="4" spans="1:6" s="13" customFormat="1">
      <c r="A4" s="10" t="s">
        <v>5</v>
      </c>
      <c r="B4" s="11" t="s">
        <v>55</v>
      </c>
      <c r="C4" s="12" t="s">
        <v>15</v>
      </c>
      <c r="D4" s="24" t="s">
        <v>40</v>
      </c>
    </row>
    <row r="5" spans="1:6" s="13" customFormat="1">
      <c r="A5" s="10" t="s">
        <v>18</v>
      </c>
      <c r="B5" s="11" t="s">
        <v>52</v>
      </c>
      <c r="C5" s="12" t="s">
        <v>12</v>
      </c>
      <c r="D5" s="24">
        <v>122</v>
      </c>
    </row>
    <row r="6" spans="1:6" s="13" customFormat="1">
      <c r="A6" s="10" t="s">
        <v>6</v>
      </c>
      <c r="B6" s="11" t="s">
        <v>47</v>
      </c>
      <c r="C6" s="12" t="s">
        <v>13</v>
      </c>
      <c r="D6" s="24">
        <v>0.7</v>
      </c>
    </row>
    <row r="7" spans="1:6" s="13" customFormat="1">
      <c r="A7" s="10" t="s">
        <v>16</v>
      </c>
      <c r="B7" s="24" t="s">
        <v>48</v>
      </c>
      <c r="C7" s="12" t="s">
        <v>14</v>
      </c>
      <c r="D7" s="24">
        <v>0</v>
      </c>
    </row>
    <row r="8" spans="1:6" s="13" customFormat="1">
      <c r="A8" s="14" t="s">
        <v>7</v>
      </c>
      <c r="B8" s="11" t="s">
        <v>51</v>
      </c>
      <c r="C8" s="12" t="s">
        <v>42</v>
      </c>
      <c r="D8" s="24">
        <v>0.36</v>
      </c>
    </row>
    <row r="9" spans="1:6" s="3" customFormat="1" ht="24.75" customHeight="1">
      <c r="A9" s="9" t="s">
        <v>11</v>
      </c>
      <c r="B9" s="7"/>
      <c r="C9" s="8"/>
      <c r="D9" s="8"/>
    </row>
    <row r="10" spans="1:6" s="19" customFormat="1" ht="15">
      <c r="A10" s="15" t="s">
        <v>0</v>
      </c>
      <c r="B10" s="16" t="s">
        <v>1</v>
      </c>
      <c r="C10" s="17" t="s">
        <v>3</v>
      </c>
      <c r="D10" s="18" t="s">
        <v>2</v>
      </c>
    </row>
    <row r="11" spans="1:6" s="19" customFormat="1" ht="15">
      <c r="A11" s="10">
        <v>1</v>
      </c>
      <c r="B11" s="10">
        <v>2.2200000000000002</v>
      </c>
      <c r="C11" s="10">
        <v>0.38500000000000001</v>
      </c>
      <c r="D11" s="20">
        <f>C11/D$8</f>
        <v>1.0694444444444444</v>
      </c>
    </row>
    <row r="12" spans="1:6" s="19" customFormat="1" ht="15">
      <c r="A12" s="10">
        <v>2</v>
      </c>
      <c r="B12" s="10">
        <v>2.2200000000000002</v>
      </c>
      <c r="C12" s="10">
        <v>0.32500000000000001</v>
      </c>
      <c r="D12" s="20">
        <f t="shared" ref="D12:D18" si="0">C12/D$8</f>
        <v>0.90277777777777779</v>
      </c>
    </row>
    <row r="13" spans="1:6" s="19" customFormat="1" ht="15">
      <c r="A13" s="10">
        <v>3</v>
      </c>
      <c r="B13" s="10">
        <v>2.2200000000000002</v>
      </c>
      <c r="C13" s="10">
        <v>0.36299999999999999</v>
      </c>
      <c r="D13" s="20">
        <f t="shared" si="0"/>
        <v>1.0083333333333333</v>
      </c>
    </row>
    <row r="14" spans="1:6" s="19" customFormat="1" ht="15">
      <c r="A14" s="10">
        <v>4</v>
      </c>
      <c r="B14" s="10">
        <v>2.2200000000000002</v>
      </c>
      <c r="C14" s="10">
        <v>0.38600000000000001</v>
      </c>
      <c r="D14" s="20">
        <f t="shared" si="0"/>
        <v>1.0722222222222222</v>
      </c>
    </row>
    <row r="15" spans="1:6" s="19" customFormat="1" ht="15">
      <c r="A15" s="10">
        <v>5</v>
      </c>
      <c r="B15" s="10">
        <v>2.2200000000000002</v>
      </c>
      <c r="C15" s="10">
        <v>0.33400000000000002</v>
      </c>
      <c r="D15" s="20">
        <f t="shared" si="0"/>
        <v>0.92777777777777781</v>
      </c>
    </row>
    <row r="16" spans="1:6" s="19" customFormat="1" ht="15">
      <c r="A16" s="10">
        <v>6</v>
      </c>
      <c r="B16" s="10">
        <v>2.21</v>
      </c>
      <c r="C16" s="10">
        <v>0.34799999999999998</v>
      </c>
      <c r="D16" s="20">
        <f t="shared" si="0"/>
        <v>0.96666666666666667</v>
      </c>
    </row>
    <row r="17" spans="1:4" s="19" customFormat="1" ht="15">
      <c r="A17" s="10">
        <v>7</v>
      </c>
      <c r="B17" s="10">
        <v>2.2200000000000002</v>
      </c>
      <c r="C17" s="10">
        <v>0.35399999999999998</v>
      </c>
      <c r="D17" s="20">
        <f t="shared" si="0"/>
        <v>0.98333333333333328</v>
      </c>
    </row>
    <row r="18" spans="1:4" s="19" customFormat="1" ht="15">
      <c r="A18" s="10">
        <v>8</v>
      </c>
      <c r="B18" s="10">
        <v>2.2200000000000002</v>
      </c>
      <c r="C18" s="10">
        <v>0.35399999999999998</v>
      </c>
      <c r="D18" s="20">
        <f t="shared" si="0"/>
        <v>0.98333333333333328</v>
      </c>
    </row>
    <row r="19" spans="1:4" s="19" customFormat="1" ht="15">
      <c r="A19" s="10">
        <v>9</v>
      </c>
      <c r="B19" s="10">
        <v>2.2200000000000002</v>
      </c>
      <c r="C19" s="10">
        <v>0.33100000000000002</v>
      </c>
      <c r="D19" s="20">
        <f>C19/D$8</f>
        <v>0.91944444444444451</v>
      </c>
    </row>
    <row r="20" spans="1:4" s="19" customFormat="1" ht="15">
      <c r="A20" s="10">
        <v>10</v>
      </c>
      <c r="B20" s="10">
        <v>2.2200000000000002</v>
      </c>
      <c r="C20" s="10">
        <v>0.35199999999999998</v>
      </c>
      <c r="D20" s="20">
        <f t="shared" ref="D20:D27" si="1">C20/D$8</f>
        <v>0.97777777777777775</v>
      </c>
    </row>
    <row r="21" spans="1:4" s="19" customFormat="1" ht="15">
      <c r="A21" s="10">
        <v>11</v>
      </c>
      <c r="B21" s="10">
        <v>2.2200000000000002</v>
      </c>
      <c r="C21" s="10">
        <v>0.38500000000000001</v>
      </c>
      <c r="D21" s="20">
        <f t="shared" si="1"/>
        <v>1.0694444444444444</v>
      </c>
    </row>
    <row r="22" spans="1:4" s="19" customFormat="1" ht="15">
      <c r="A22" s="10">
        <v>12</v>
      </c>
      <c r="B22" s="10">
        <v>2.2200000000000002</v>
      </c>
      <c r="C22" s="10">
        <v>0.32900000000000001</v>
      </c>
      <c r="D22" s="20">
        <f t="shared" si="1"/>
        <v>0.91388888888888897</v>
      </c>
    </row>
    <row r="23" spans="1:4" s="19" customFormat="1" ht="15">
      <c r="A23" s="10">
        <v>13</v>
      </c>
      <c r="B23" s="10">
        <v>2.2200000000000002</v>
      </c>
      <c r="C23" s="10">
        <v>0.38800000000000001</v>
      </c>
      <c r="D23" s="20">
        <f t="shared" si="1"/>
        <v>1.0777777777777779</v>
      </c>
    </row>
    <row r="24" spans="1:4" s="19" customFormat="1" ht="15">
      <c r="A24" s="10">
        <v>14</v>
      </c>
      <c r="B24" s="10">
        <v>2.2200000000000002</v>
      </c>
      <c r="C24" s="10">
        <v>0.38300000000000001</v>
      </c>
      <c r="D24" s="20">
        <f t="shared" si="1"/>
        <v>1.0638888888888889</v>
      </c>
    </row>
    <row r="25" spans="1:4" s="19" customFormat="1" ht="15">
      <c r="A25" s="10">
        <v>15</v>
      </c>
      <c r="B25" s="10">
        <v>2.2200000000000002</v>
      </c>
      <c r="C25" s="10">
        <v>0.34</v>
      </c>
      <c r="D25" s="20">
        <f t="shared" si="1"/>
        <v>0.94444444444444453</v>
      </c>
    </row>
    <row r="26" spans="1:4" s="19" customFormat="1" ht="15">
      <c r="A26" s="10">
        <v>16</v>
      </c>
      <c r="B26" s="10">
        <v>2.2200000000000002</v>
      </c>
      <c r="C26" s="10">
        <v>0.38100000000000001</v>
      </c>
      <c r="D26" s="20">
        <f t="shared" si="1"/>
        <v>1.0583333333333333</v>
      </c>
    </row>
    <row r="27" spans="1:4" s="19" customFormat="1" ht="15">
      <c r="A27" s="10">
        <v>17</v>
      </c>
      <c r="B27" s="10">
        <v>2.2200000000000002</v>
      </c>
      <c r="C27" s="10">
        <v>0.33</v>
      </c>
      <c r="D27" s="20">
        <f t="shared" si="1"/>
        <v>0.91666666666666674</v>
      </c>
    </row>
    <row r="28" spans="1:4" s="19" customFormat="1" ht="15">
      <c r="A28" s="10">
        <v>18</v>
      </c>
      <c r="B28" s="10">
        <v>2.2200000000000002</v>
      </c>
      <c r="C28" s="10">
        <v>0.372</v>
      </c>
      <c r="D28" s="20">
        <f>C28/D$8</f>
        <v>1.0333333333333334</v>
      </c>
    </row>
    <row r="29" spans="1:4" s="19" customFormat="1" ht="15">
      <c r="A29" s="10">
        <v>19</v>
      </c>
      <c r="B29" s="10">
        <v>2.2200000000000002</v>
      </c>
      <c r="C29" s="10">
        <v>0.33300000000000002</v>
      </c>
      <c r="D29" s="20">
        <f t="shared" ref="D29:D65" si="2">C29/D$8</f>
        <v>0.92500000000000004</v>
      </c>
    </row>
    <row r="30" spans="1:4" s="19" customFormat="1" ht="15">
      <c r="A30" s="10">
        <v>20</v>
      </c>
      <c r="B30" s="10">
        <v>2.2200000000000002</v>
      </c>
      <c r="C30" s="10">
        <v>0.35699999999999998</v>
      </c>
      <c r="D30" s="20">
        <f t="shared" si="2"/>
        <v>0.9916666666666667</v>
      </c>
    </row>
    <row r="31" spans="1:4" s="19" customFormat="1" ht="15">
      <c r="A31" s="10">
        <v>21</v>
      </c>
      <c r="B31" s="10">
        <v>2.2200000000000002</v>
      </c>
      <c r="C31" s="10">
        <v>0.373</v>
      </c>
      <c r="D31" s="20">
        <f t="shared" si="2"/>
        <v>1.0361111111111112</v>
      </c>
    </row>
    <row r="32" spans="1:4" s="19" customFormat="1" ht="15">
      <c r="A32" s="10">
        <v>22</v>
      </c>
      <c r="B32" s="10">
        <v>2.25</v>
      </c>
      <c r="C32" s="10">
        <v>0.38400000000000001</v>
      </c>
      <c r="D32" s="20">
        <f t="shared" si="2"/>
        <v>1.0666666666666667</v>
      </c>
    </row>
    <row r="33" spans="1:4" s="19" customFormat="1" ht="15">
      <c r="A33" s="10">
        <v>23</v>
      </c>
      <c r="B33" s="10">
        <v>2.2200000000000002</v>
      </c>
      <c r="C33" s="10">
        <v>0.36299999999999999</v>
      </c>
      <c r="D33" s="20">
        <f t="shared" si="2"/>
        <v>1.0083333333333333</v>
      </c>
    </row>
    <row r="34" spans="1:4" s="19" customFormat="1" ht="15">
      <c r="A34" s="10">
        <v>24</v>
      </c>
      <c r="B34" s="10">
        <v>2.2200000000000002</v>
      </c>
      <c r="C34" s="10">
        <v>0.379</v>
      </c>
      <c r="D34" s="20">
        <f t="shared" si="2"/>
        <v>1.0527777777777778</v>
      </c>
    </row>
    <row r="35" spans="1:4" s="19" customFormat="1" ht="15">
      <c r="A35" s="10">
        <v>25</v>
      </c>
      <c r="B35" s="10">
        <v>2.2200000000000002</v>
      </c>
      <c r="C35" s="10">
        <v>0.38500000000000001</v>
      </c>
      <c r="D35" s="20">
        <f t="shared" si="2"/>
        <v>1.0694444444444444</v>
      </c>
    </row>
    <row r="36" spans="1:4" s="19" customFormat="1" ht="15">
      <c r="A36" s="10">
        <v>26</v>
      </c>
      <c r="B36" s="10">
        <v>2.2200000000000002</v>
      </c>
      <c r="C36" s="10">
        <v>0.33300000000000002</v>
      </c>
      <c r="D36" s="20">
        <f t="shared" si="2"/>
        <v>0.92500000000000004</v>
      </c>
    </row>
    <row r="37" spans="1:4" s="19" customFormat="1" ht="15">
      <c r="A37" s="10">
        <v>27</v>
      </c>
      <c r="B37" s="10">
        <v>2.2200000000000002</v>
      </c>
      <c r="C37" s="10">
        <v>0.35299999999999998</v>
      </c>
      <c r="D37" s="20">
        <f t="shared" si="2"/>
        <v>0.98055555555555551</v>
      </c>
    </row>
    <row r="38" spans="1:4" s="19" customFormat="1" ht="15">
      <c r="A38" s="10">
        <v>28</v>
      </c>
      <c r="B38" s="10">
        <v>2.2200000000000002</v>
      </c>
      <c r="C38" s="10">
        <v>0.36699999999999999</v>
      </c>
      <c r="D38" s="20">
        <f t="shared" si="2"/>
        <v>1.0194444444444444</v>
      </c>
    </row>
    <row r="39" spans="1:4" s="19" customFormat="1" ht="15">
      <c r="A39" s="10">
        <v>29</v>
      </c>
      <c r="B39" s="10">
        <v>2.21</v>
      </c>
      <c r="C39" s="10">
        <v>0.38800000000000001</v>
      </c>
      <c r="D39" s="20">
        <f t="shared" si="2"/>
        <v>1.0777777777777779</v>
      </c>
    </row>
    <row r="40" spans="1:4" s="19" customFormat="1" ht="15">
      <c r="A40" s="10">
        <v>30</v>
      </c>
      <c r="B40" s="10">
        <v>2.2200000000000002</v>
      </c>
      <c r="C40" s="10">
        <v>0.33200000000000002</v>
      </c>
      <c r="D40" s="20">
        <f t="shared" si="2"/>
        <v>0.92222222222222228</v>
      </c>
    </row>
    <row r="41" spans="1:4" s="19" customFormat="1" ht="15">
      <c r="A41" s="10">
        <v>31</v>
      </c>
      <c r="B41" s="10">
        <v>2.2200000000000002</v>
      </c>
      <c r="C41" s="10">
        <v>0.35299999999999998</v>
      </c>
      <c r="D41" s="20">
        <f t="shared" si="2"/>
        <v>0.98055555555555551</v>
      </c>
    </row>
    <row r="42" spans="1:4" s="19" customFormat="1" ht="15">
      <c r="A42" s="10">
        <v>32</v>
      </c>
      <c r="B42" s="10">
        <v>2.2200000000000002</v>
      </c>
      <c r="C42" s="10">
        <v>0.39900000000000002</v>
      </c>
      <c r="D42" s="20">
        <f t="shared" si="2"/>
        <v>1.1083333333333334</v>
      </c>
    </row>
    <row r="43" spans="1:4" s="19" customFormat="1" ht="15">
      <c r="A43" s="10">
        <v>33</v>
      </c>
      <c r="B43" s="10">
        <v>2.2200000000000002</v>
      </c>
      <c r="C43" s="10">
        <v>0.36799999999999999</v>
      </c>
      <c r="D43" s="20">
        <f t="shared" si="2"/>
        <v>1.0222222222222221</v>
      </c>
    </row>
    <row r="44" spans="1:4" s="19" customFormat="1" ht="15">
      <c r="A44" s="10">
        <v>34</v>
      </c>
      <c r="B44" s="10">
        <v>2.2200000000000002</v>
      </c>
      <c r="C44" s="10">
        <v>0.35699999999999998</v>
      </c>
      <c r="D44" s="20">
        <f t="shared" si="2"/>
        <v>0.9916666666666667</v>
      </c>
    </row>
    <row r="45" spans="1:4" s="19" customFormat="1" ht="15">
      <c r="A45" s="10">
        <v>35</v>
      </c>
      <c r="B45" s="10">
        <v>2.2200000000000002</v>
      </c>
      <c r="C45" s="10">
        <v>0.38200000000000001</v>
      </c>
      <c r="D45" s="20">
        <f t="shared" si="2"/>
        <v>1.0611111111111111</v>
      </c>
    </row>
    <row r="46" spans="1:4" s="19" customFormat="1" ht="15">
      <c r="A46" s="10">
        <v>36</v>
      </c>
      <c r="B46" s="10">
        <v>2.2200000000000002</v>
      </c>
      <c r="C46" s="10">
        <v>0.378</v>
      </c>
      <c r="D46" s="20">
        <f t="shared" si="2"/>
        <v>1.05</v>
      </c>
    </row>
    <row r="47" spans="1:4" s="19" customFormat="1" ht="15">
      <c r="A47" s="10">
        <v>37</v>
      </c>
      <c r="B47" s="10">
        <v>2.2200000000000002</v>
      </c>
      <c r="C47" s="10">
        <v>0.373</v>
      </c>
      <c r="D47" s="20">
        <f t="shared" si="2"/>
        <v>1.0361111111111112</v>
      </c>
    </row>
    <row r="48" spans="1:4" s="19" customFormat="1" ht="15">
      <c r="A48" s="10">
        <v>38</v>
      </c>
      <c r="B48" s="10">
        <v>2.2200000000000002</v>
      </c>
      <c r="C48" s="10">
        <v>0.34200000000000003</v>
      </c>
      <c r="D48" s="20">
        <f t="shared" si="2"/>
        <v>0.95000000000000007</v>
      </c>
    </row>
    <row r="49" spans="1:4" s="19" customFormat="1" ht="15">
      <c r="A49" s="10">
        <v>39</v>
      </c>
      <c r="B49" s="10">
        <v>2.2200000000000002</v>
      </c>
      <c r="C49" s="10">
        <v>0.32</v>
      </c>
      <c r="D49" s="20">
        <f t="shared" si="2"/>
        <v>0.88888888888888895</v>
      </c>
    </row>
    <row r="50" spans="1:4" s="19" customFormat="1" ht="15">
      <c r="A50" s="10">
        <v>40</v>
      </c>
      <c r="B50" s="10">
        <v>2.2200000000000002</v>
      </c>
      <c r="C50" s="10">
        <v>0.35199999999999998</v>
      </c>
      <c r="D50" s="20">
        <f t="shared" si="2"/>
        <v>0.97777777777777775</v>
      </c>
    </row>
    <row r="51" spans="1:4" s="19" customFormat="1" ht="15">
      <c r="A51" s="10">
        <v>41</v>
      </c>
      <c r="B51" s="10">
        <v>2.2200000000000002</v>
      </c>
      <c r="C51" s="10">
        <v>0.39600000000000002</v>
      </c>
      <c r="D51" s="20">
        <f t="shared" si="2"/>
        <v>1.1000000000000001</v>
      </c>
    </row>
    <row r="52" spans="1:4" s="19" customFormat="1" ht="15">
      <c r="A52" s="10">
        <v>42</v>
      </c>
      <c r="B52" s="10">
        <v>2.2200000000000002</v>
      </c>
      <c r="C52" s="10">
        <v>0.375</v>
      </c>
      <c r="D52" s="20">
        <f t="shared" si="2"/>
        <v>1.0416666666666667</v>
      </c>
    </row>
    <row r="53" spans="1:4" s="19" customFormat="1" ht="15">
      <c r="A53" s="10">
        <v>43</v>
      </c>
      <c r="B53" s="10">
        <v>2.2200000000000002</v>
      </c>
      <c r="C53" s="10">
        <v>0.34899999999999998</v>
      </c>
      <c r="D53" s="20">
        <f t="shared" si="2"/>
        <v>0.96944444444444444</v>
      </c>
    </row>
    <row r="54" spans="1:4" s="19" customFormat="1" ht="15">
      <c r="A54" s="10">
        <v>44</v>
      </c>
      <c r="B54" s="10">
        <v>2.2200000000000002</v>
      </c>
      <c r="C54" s="10">
        <v>0.34</v>
      </c>
      <c r="D54" s="20">
        <f t="shared" si="2"/>
        <v>0.94444444444444453</v>
      </c>
    </row>
    <row r="55" spans="1:4" s="19" customFormat="1" ht="15">
      <c r="A55" s="10">
        <v>45</v>
      </c>
      <c r="B55" s="10">
        <v>2.2200000000000002</v>
      </c>
      <c r="C55" s="10">
        <v>0.33400000000000002</v>
      </c>
      <c r="D55" s="20">
        <f t="shared" si="2"/>
        <v>0.92777777777777781</v>
      </c>
    </row>
    <row r="56" spans="1:4" s="19" customFormat="1" ht="15">
      <c r="A56" s="10">
        <v>46</v>
      </c>
      <c r="B56" s="10">
        <v>2.2200000000000002</v>
      </c>
      <c r="C56" s="10">
        <v>0.38</v>
      </c>
      <c r="D56" s="20">
        <f t="shared" si="2"/>
        <v>1.0555555555555556</v>
      </c>
    </row>
    <row r="57" spans="1:4" s="19" customFormat="1" ht="15">
      <c r="A57" s="10">
        <v>47</v>
      </c>
      <c r="B57" s="10">
        <v>2.2200000000000002</v>
      </c>
      <c r="C57" s="10">
        <v>0.36099999999999999</v>
      </c>
      <c r="D57" s="20">
        <f t="shared" si="2"/>
        <v>1.0027777777777778</v>
      </c>
    </row>
    <row r="58" spans="1:4" s="19" customFormat="1" ht="15">
      <c r="A58" s="10">
        <v>48</v>
      </c>
      <c r="B58" s="10">
        <v>2.2200000000000002</v>
      </c>
      <c r="C58" s="10">
        <v>0.33200000000000002</v>
      </c>
      <c r="D58" s="20">
        <f t="shared" si="2"/>
        <v>0.92222222222222228</v>
      </c>
    </row>
    <row r="59" spans="1:4" s="19" customFormat="1" ht="15">
      <c r="A59" s="10">
        <v>49</v>
      </c>
      <c r="B59" s="10">
        <v>2.2200000000000002</v>
      </c>
      <c r="C59" s="10">
        <v>0.33900000000000002</v>
      </c>
      <c r="D59" s="20">
        <f t="shared" si="2"/>
        <v>0.94166666666666676</v>
      </c>
    </row>
    <row r="60" spans="1:4" s="19" customFormat="1" ht="15">
      <c r="A60" s="10">
        <v>50</v>
      </c>
      <c r="B60" s="10">
        <v>2.2200000000000002</v>
      </c>
      <c r="C60" s="10">
        <v>0.35099999999999998</v>
      </c>
      <c r="D60" s="20">
        <f t="shared" si="2"/>
        <v>0.97499999999999998</v>
      </c>
    </row>
    <row r="61" spans="1:4" s="19" customFormat="1" ht="15">
      <c r="A61" s="10">
        <v>51</v>
      </c>
      <c r="B61" s="10">
        <v>2.2200000000000002</v>
      </c>
      <c r="C61" s="10">
        <v>0.35499999999999998</v>
      </c>
      <c r="D61" s="20">
        <f t="shared" si="2"/>
        <v>0.98611111111111105</v>
      </c>
    </row>
    <row r="62" spans="1:4" s="19" customFormat="1" ht="15">
      <c r="A62" s="10">
        <v>52</v>
      </c>
      <c r="B62" s="10">
        <v>2.2200000000000002</v>
      </c>
      <c r="C62" s="10">
        <v>0.34100000000000003</v>
      </c>
      <c r="D62" s="20">
        <f t="shared" si="2"/>
        <v>0.9472222222222223</v>
      </c>
    </row>
    <row r="63" spans="1:4" s="19" customFormat="1" ht="15">
      <c r="A63" s="10">
        <v>53</v>
      </c>
      <c r="B63" s="10">
        <v>2.2200000000000002</v>
      </c>
      <c r="C63" s="10">
        <v>0.33400000000000002</v>
      </c>
      <c r="D63" s="20">
        <f t="shared" si="2"/>
        <v>0.92777777777777781</v>
      </c>
    </row>
    <row r="64" spans="1:4" s="19" customFormat="1" ht="15">
      <c r="A64" s="10">
        <v>54</v>
      </c>
      <c r="B64" s="10">
        <v>2.21</v>
      </c>
      <c r="C64" s="10">
        <v>0.32600000000000001</v>
      </c>
      <c r="D64" s="20">
        <f t="shared" si="2"/>
        <v>0.90555555555555567</v>
      </c>
    </row>
    <row r="65" spans="1:4" s="19" customFormat="1" ht="15">
      <c r="A65" s="10">
        <v>55</v>
      </c>
      <c r="B65" s="10">
        <v>2.2200000000000002</v>
      </c>
      <c r="C65" s="10">
        <v>0.33900000000000002</v>
      </c>
      <c r="D65" s="20">
        <f t="shared" si="2"/>
        <v>0.94166666666666676</v>
      </c>
    </row>
    <row r="66" spans="1:4" s="23" customFormat="1">
      <c r="A66" s="21" t="s">
        <v>10</v>
      </c>
      <c r="B66" s="22">
        <f>AVERAGE(B11:B65)</f>
        <v>2.2199999999999993</v>
      </c>
      <c r="C66" s="22">
        <f>AVERAGE(C11:C65)</f>
        <v>0.35750909090909089</v>
      </c>
      <c r="D66" s="25">
        <f>AVERAGE(D11:D65)</f>
        <v>0.99308080808080823</v>
      </c>
    </row>
    <row r="67" spans="1:4">
      <c r="A67" s="26" t="s">
        <v>31</v>
      </c>
      <c r="B67" s="27" t="s">
        <v>44</v>
      </c>
      <c r="C67" s="28" t="s">
        <v>19</v>
      </c>
      <c r="D67" s="29" t="s">
        <v>45</v>
      </c>
    </row>
    <row r="68" spans="1:4">
      <c r="A68" s="38" t="s">
        <v>20</v>
      </c>
      <c r="B68" s="40" t="s">
        <v>46</v>
      </c>
      <c r="C68" s="28" t="s">
        <v>21</v>
      </c>
      <c r="D68" s="30" t="s">
        <v>37</v>
      </c>
    </row>
    <row r="69" spans="1:4">
      <c r="A69" s="39"/>
      <c r="B69" s="39"/>
      <c r="C69" s="28" t="s">
        <v>22</v>
      </c>
      <c r="D69" s="30" t="s">
        <v>23</v>
      </c>
    </row>
    <row r="70" spans="1:4">
      <c r="A70" s="38" t="s">
        <v>24</v>
      </c>
      <c r="B70" s="40" t="s">
        <v>38</v>
      </c>
      <c r="C70" s="28" t="s">
        <v>25</v>
      </c>
      <c r="D70" s="30" t="s">
        <v>32</v>
      </c>
    </row>
    <row r="71" spans="1:4">
      <c r="A71" s="39"/>
      <c r="B71" s="39"/>
      <c r="C71" s="28" t="s">
        <v>26</v>
      </c>
      <c r="D71" s="34" t="s">
        <v>34</v>
      </c>
    </row>
    <row r="72" spans="1:4" ht="109.95" customHeight="1">
      <c r="A72" s="31" t="s">
        <v>27</v>
      </c>
      <c r="B72" s="11" t="s">
        <v>52</v>
      </c>
      <c r="C72" s="31" t="s">
        <v>28</v>
      </c>
      <c r="D72" s="31" t="s">
        <v>36</v>
      </c>
    </row>
    <row r="73" spans="1:4" ht="255" customHeight="1">
      <c r="A73" s="33" t="s">
        <v>29</v>
      </c>
      <c r="B73" s="32" t="s">
        <v>35</v>
      </c>
      <c r="C73" s="33" t="s">
        <v>30</v>
      </c>
      <c r="D73" s="31" t="s">
        <v>33</v>
      </c>
    </row>
  </sheetData>
  <autoFilter ref="A10:D10"/>
  <mergeCells count="5">
    <mergeCell ref="A1:D1"/>
    <mergeCell ref="A68:A69"/>
    <mergeCell ref="B68:B69"/>
    <mergeCell ref="A70:A71"/>
    <mergeCell ref="B70:B71"/>
  </mergeCells>
  <phoneticPr fontId="19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EE-M53-50-38-C</vt:lpstr>
      <vt:lpstr>EE-M53-38-D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gbattery</dc:creator>
  <cp:lastModifiedBy>user</cp:lastModifiedBy>
  <dcterms:created xsi:type="dcterms:W3CDTF">2013-07-23T07:01:33Z</dcterms:created>
  <dcterms:modified xsi:type="dcterms:W3CDTF">2022-11-16T01:41:19Z</dcterms:modified>
</cp:coreProperties>
</file>