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9월\250910 SKT 부산 부암사옥\"/>
    </mc:Choice>
  </mc:AlternateContent>
  <xr:revisionPtr revIDLastSave="0" documentId="13_ncr:1_{6F58BCB1-B988-40D7-91F2-797BDC1F5F70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발전기 시동용" sheetId="13" r:id="rId1"/>
    <sheet name="정류기용 " sheetId="11" r:id="rId2"/>
  </sheets>
  <definedNames>
    <definedName name="_xlnm._FilterDatabase" localSheetId="0" hidden="1">'발전기 시동용'!$A$3:$I$9</definedName>
    <definedName name="_xlnm._FilterDatabase" localSheetId="1" hidden="1">'정류기용 '!$A$3:$I$12</definedName>
  </definedNames>
  <calcPr calcId="191029"/>
</workbook>
</file>

<file path=xl/calcChain.xml><?xml version="1.0" encoding="utf-8"?>
<calcChain xmlns="http://schemas.openxmlformats.org/spreadsheetml/2006/main">
  <c r="E13" i="11" l="1"/>
  <c r="E12" i="13" l="1"/>
  <c r="E11" i="13"/>
  <c r="E10" i="13"/>
  <c r="F12" i="13"/>
  <c r="F10" i="13"/>
  <c r="F11" i="13"/>
  <c r="I9" i="13" l="1"/>
  <c r="I8" i="13"/>
  <c r="I7" i="13"/>
  <c r="I6" i="13"/>
  <c r="I5" i="13"/>
  <c r="I4" i="13"/>
  <c r="F15" i="11"/>
  <c r="E15" i="11"/>
  <c r="F14" i="11"/>
  <c r="E14" i="11"/>
  <c r="F13" i="11"/>
  <c r="I12" i="11"/>
  <c r="I11" i="11"/>
  <c r="I10" i="11"/>
  <c r="I9" i="11"/>
  <c r="I8" i="11"/>
  <c r="I7" i="11"/>
  <c r="I6" i="11"/>
  <c r="I5" i="11"/>
  <c r="I4" i="11"/>
  <c r="I15" i="11" l="1"/>
  <c r="I14" i="11"/>
  <c r="I12" i="13"/>
  <c r="I10" i="13"/>
  <c r="I11" i="13"/>
  <c r="I13" i="11"/>
</calcChain>
</file>

<file path=xl/sharedStrings.xml><?xml version="1.0" encoding="utf-8"?>
<sst xmlns="http://schemas.openxmlformats.org/spreadsheetml/2006/main" count="77" uniqueCount="34">
  <si>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</si>
  <si>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</si>
  <si>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</si>
  <si>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</si>
  <si>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</si>
  <si>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</si>
  <si>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</si>
  <si>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</si>
  <si>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</si>
  <si>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</si>
  <si>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</si>
  <si>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</si>
  <si>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</si>
  <si>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</si>
  <si>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</si>
  <si>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</si>
  <si>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</si>
  <si>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</si>
  <si>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</si>
  <si>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</si>
  <si>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ESP 200-12</t>
    <phoneticPr fontId="19" type="noConversion"/>
  </si>
  <si>
    <t>AS</t>
    <phoneticPr fontId="19" type="noConversion"/>
  </si>
  <si>
    <t>SKT 부산 부암사옥</t>
    <phoneticPr fontId="19" type="noConversion"/>
  </si>
  <si>
    <t>2025.07.14</t>
    <phoneticPr fontId="19" type="noConversion"/>
  </si>
  <si>
    <t>정류기용</t>
    <phoneticPr fontId="19" type="noConversion"/>
  </si>
  <si>
    <t>2025.07.14</t>
    <phoneticPr fontId="19" type="noConversion"/>
  </si>
  <si>
    <t>셀</t>
    <phoneticPr fontId="19" type="noConversion"/>
  </si>
  <si>
    <t>발전기 시동용1</t>
    <phoneticPr fontId="19" type="noConversion"/>
  </si>
  <si>
    <t>발전기 시동용3</t>
    <phoneticPr fontId="19" type="noConversion"/>
  </si>
  <si>
    <t>발전기 시동용2</t>
    <phoneticPr fontId="19" type="noConversion"/>
  </si>
  <si>
    <r>
      <t>1. BS차원에서 점검
2. 내부저항은 이상없으나, 충전전압이 높음</t>
    </r>
    <r>
      <rPr>
        <sz val="11"/>
        <color theme="1"/>
        <rFont val="Calibri"/>
        <family val="3"/>
        <charset val="161"/>
      </rPr>
      <t xml:space="preserve">
  </t>
    </r>
    <r>
      <rPr>
        <sz val="11"/>
        <color theme="1"/>
        <rFont val="세방고딕 Regular"/>
        <family val="3"/>
        <charset val="129"/>
      </rPr>
      <t xml:space="preserve">→온도보상에 따른 충전전압 강하 요청
3. 정상운영
</t>
    </r>
    <phoneticPr fontId="19" type="noConversion"/>
  </si>
  <si>
    <t>ESP200-12</t>
    <phoneticPr fontId="19" type="noConversion"/>
  </si>
  <si>
    <r>
      <t>1. 내부저항상승으로 인한 AS요청
2. 전지 탈거 후 예비전지로 교체완료 상태
3. 탈거전지 전압 및 내부저항 : 10.69V / 59.1m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4. 이외 전지 내부저항은 양호하나 고온환경에서 과충전 상태
    →온도관리 및 충전전압 강하 권고
5. 1EA 전지 무상교체 진행</t>
    </r>
    <phoneticPr fontId="19" type="noConversion"/>
  </si>
  <si>
    <t>6EA (2EA X 1병렬 X 3SET)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</si>
</sst>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547185</xdr:colOff>
      <xdr:row>13</xdr:row>
      <xdr:rowOff>2286001</xdr:rowOff>
    </xdr:from>
    <xdr:to>
      <xdr:col>8</xdr:col>
      <xdr:colOff>448237</xdr:colOff>
      <xdr:row>14</xdr:row>
      <xdr:rowOff>110379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584B6BE-BB13-45F0-9DDC-BD8B3FEAE9EA}"/>
            </a:ext>
          </a:extLst>
        </xdr:cNvPr>
        <xdr:cNvSpPr txBox="1"/>
      </xdr:nvSpPr>
      <xdr:spPr>
        <a:xfrm>
          <a:off x="7360361" y="69039442"/>
          <a:ext cx="1200935" cy="42414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509841</xdr:colOff>
      <xdr:row>13</xdr:row>
      <xdr:rowOff>226635</xdr:rowOff>
    </xdr:from>
    <xdr:to>
      <xdr:col>4</xdr:col>
      <xdr:colOff>362127</xdr:colOff>
      <xdr:row>13</xdr:row>
      <xdr:rowOff>2259777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B16771CF-D99E-4368-9793-2CAF55EB06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1635" y="5123606"/>
          <a:ext cx="2855463" cy="2033142"/>
        </a:xfrm>
        <a:prstGeom prst="rect">
          <a:avLst/>
        </a:prstGeom>
      </xdr:spPr>
    </xdr:pic>
    <xdr:clientData/>
  </xdr:twoCellAnchor>
  <xdr:twoCellAnchor editAs="oneCell">
    <xdr:from>
      <xdr:col>6</xdr:col>
      <xdr:colOff>668543</xdr:colOff>
      <xdr:row>12</xdr:row>
      <xdr:rowOff>172123</xdr:rowOff>
    </xdr:from>
    <xdr:to>
      <xdr:col>8</xdr:col>
      <xdr:colOff>1210235</xdr:colOff>
      <xdr:row>12</xdr:row>
      <xdr:rowOff>1617458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E5699730-DA19-4197-BC1E-0E242DF556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794" b="35930"/>
        <a:stretch/>
      </xdr:blipFill>
      <xdr:spPr>
        <a:xfrm>
          <a:off x="6641278" y="3276152"/>
          <a:ext cx="2693222" cy="1445335"/>
        </a:xfrm>
        <a:prstGeom prst="rect">
          <a:avLst/>
        </a:prstGeom>
      </xdr:spPr>
    </xdr:pic>
    <xdr:clientData/>
  </xdr:twoCellAnchor>
  <xdr:twoCellAnchor editAs="oneCell">
    <xdr:from>
      <xdr:col>6</xdr:col>
      <xdr:colOff>658245</xdr:colOff>
      <xdr:row>13</xdr:row>
      <xdr:rowOff>216093</xdr:rowOff>
    </xdr:from>
    <xdr:to>
      <xdr:col>8</xdr:col>
      <xdr:colOff>1210235</xdr:colOff>
      <xdr:row>13</xdr:row>
      <xdr:rowOff>2237517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38DD1AB1-EE92-4696-B716-B13AB1077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972028" y="4772016"/>
          <a:ext cx="2021424" cy="27035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465155</xdr:colOff>
      <xdr:row>16</xdr:row>
      <xdr:rowOff>143770</xdr:rowOff>
    </xdr:from>
    <xdr:to>
      <xdr:col>8</xdr:col>
      <xdr:colOff>1373899</xdr:colOff>
      <xdr:row>16</xdr:row>
      <xdr:rowOff>2153433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BA9BED1-9036-456E-BDCB-FE8A2C5B59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79" t="44773" r="7918" b="11778"/>
        <a:stretch/>
      </xdr:blipFill>
      <xdr:spPr>
        <a:xfrm rot="10800000">
          <a:off x="6348243" y="5713094"/>
          <a:ext cx="3060274" cy="2009663"/>
        </a:xfrm>
        <a:prstGeom prst="rect">
          <a:avLst/>
        </a:prstGeom>
      </xdr:spPr>
    </xdr:pic>
    <xdr:clientData/>
  </xdr:twoCellAnchor>
  <xdr:twoCellAnchor editAs="oneCell">
    <xdr:from>
      <xdr:col>1</xdr:col>
      <xdr:colOff>724573</xdr:colOff>
      <xdr:row>16</xdr:row>
      <xdr:rowOff>143771</xdr:rowOff>
    </xdr:from>
    <xdr:to>
      <xdr:col>4</xdr:col>
      <xdr:colOff>87898</xdr:colOff>
      <xdr:row>16</xdr:row>
      <xdr:rowOff>2448174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E78367F-279C-474B-A19F-1D815137C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6367" y="5713095"/>
          <a:ext cx="2276855" cy="2304403"/>
        </a:xfrm>
        <a:prstGeom prst="rect">
          <a:avLst/>
        </a:prstGeom>
      </xdr:spPr>
    </xdr:pic>
    <xdr:clientData/>
  </xdr:twoCellAnchor>
  <xdr:twoCellAnchor>
    <xdr:from>
      <xdr:col>7</xdr:col>
      <xdr:colOff>571500</xdr:colOff>
      <xdr:row>16</xdr:row>
      <xdr:rowOff>2263589</xdr:rowOff>
    </xdr:from>
    <xdr:to>
      <xdr:col>8</xdr:col>
      <xdr:colOff>466837</xdr:colOff>
      <xdr:row>17</xdr:row>
      <xdr:rowOff>86062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9CF0EB6-98E1-4161-87F2-C629CCFB57D7}"/>
            </a:ext>
          </a:extLst>
        </xdr:cNvPr>
        <xdr:cNvSpPr txBox="1"/>
      </xdr:nvSpPr>
      <xdr:spPr>
        <a:xfrm>
          <a:off x="7306235" y="7832913"/>
          <a:ext cx="1195220" cy="42223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D7B87-E740-4471-978C-05429BFD4B6E}">
  <sheetPr codeName="Sheet4">
    <pageSetUpPr fitToPage="1"/>
  </sheetPr>
  <dimension ref="A1:K18"/>
  <sheetViews>
    <sheetView tabSelected="1" zoomScale="85" zoomScaleNormal="85" workbookViewId="0">
      <selection activeCell="O13" sqref="O13"/>
    </sheetView>
  </sheetViews>
  <sheetFormatPr defaultColWidth="9" defaultRowHeight="15" x14ac:dyDescent="0.4"/>
  <cols>
    <col min="1" max="1" width="14.8984375" style="1" customWidth="1"/>
    <col min="2" max="2" width="17.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31</v>
      </c>
      <c r="C2" s="7" t="s">
        <v>14</v>
      </c>
      <c r="D2" s="32" t="s">
        <v>25</v>
      </c>
      <c r="E2" s="33"/>
      <c r="F2" s="8" t="s">
        <v>4</v>
      </c>
      <c r="G2" s="9" t="s">
        <v>21</v>
      </c>
      <c r="H2" s="7" t="s">
        <v>5</v>
      </c>
      <c r="I2" s="8" t="s">
        <v>33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26</v>
      </c>
      <c r="E3" s="5" t="s">
        <v>2</v>
      </c>
      <c r="F3" s="11" t="s">
        <v>18</v>
      </c>
      <c r="G3" s="12" t="s">
        <v>16</v>
      </c>
      <c r="H3" s="11" t="s">
        <v>19</v>
      </c>
      <c r="I3" s="13" t="s">
        <v>10</v>
      </c>
      <c r="J3"/>
      <c r="K3"/>
    </row>
    <row r="4" spans="1:11" ht="17.399999999999999" x14ac:dyDescent="0.4">
      <c r="A4" s="14">
        <v>45910</v>
      </c>
      <c r="B4" s="15" t="s">
        <v>22</v>
      </c>
      <c r="C4" s="15" t="s">
        <v>27</v>
      </c>
      <c r="D4" s="10">
        <v>1</v>
      </c>
      <c r="E4" s="5">
        <v>13.39</v>
      </c>
      <c r="F4" s="6">
        <v>1.87</v>
      </c>
      <c r="G4" s="16">
        <v>32</v>
      </c>
      <c r="H4" s="6">
        <v>2.2999999999999998</v>
      </c>
      <c r="I4" s="17">
        <f>F4/H4</f>
        <v>0.81304347826086965</v>
      </c>
      <c r="J4"/>
      <c r="K4"/>
    </row>
    <row r="5" spans="1:11" ht="17.399999999999999" x14ac:dyDescent="0.4">
      <c r="A5" s="14">
        <v>45910</v>
      </c>
      <c r="B5" s="15" t="s">
        <v>22</v>
      </c>
      <c r="C5" s="15" t="s">
        <v>27</v>
      </c>
      <c r="D5" s="10">
        <v>2</v>
      </c>
      <c r="E5" s="5">
        <v>13.39</v>
      </c>
      <c r="F5" s="6">
        <v>1.75</v>
      </c>
      <c r="G5" s="16">
        <v>32</v>
      </c>
      <c r="H5" s="6">
        <v>2.2999999999999998</v>
      </c>
      <c r="I5" s="17">
        <f t="shared" ref="I5:I9" si="0">F5/H5</f>
        <v>0.76086956521739135</v>
      </c>
      <c r="J5"/>
      <c r="K5"/>
    </row>
    <row r="6" spans="1:11" ht="17.399999999999999" x14ac:dyDescent="0.4">
      <c r="A6" s="14">
        <v>45910</v>
      </c>
      <c r="B6" s="15" t="s">
        <v>22</v>
      </c>
      <c r="C6" s="15" t="s">
        <v>29</v>
      </c>
      <c r="D6" s="10">
        <v>3</v>
      </c>
      <c r="E6" s="5">
        <v>13.34</v>
      </c>
      <c r="F6" s="6">
        <v>1.83</v>
      </c>
      <c r="G6" s="16">
        <v>32</v>
      </c>
      <c r="H6" s="6">
        <v>2.2999999999999998</v>
      </c>
      <c r="I6" s="17">
        <f t="shared" si="0"/>
        <v>0.79565217391304355</v>
      </c>
      <c r="J6"/>
      <c r="K6"/>
    </row>
    <row r="7" spans="1:11" ht="17.399999999999999" x14ac:dyDescent="0.4">
      <c r="A7" s="14">
        <v>45910</v>
      </c>
      <c r="B7" s="15" t="s">
        <v>22</v>
      </c>
      <c r="C7" s="15" t="s">
        <v>29</v>
      </c>
      <c r="D7" s="10">
        <v>4</v>
      </c>
      <c r="E7" s="5">
        <v>13.34</v>
      </c>
      <c r="F7" s="6">
        <v>1.83</v>
      </c>
      <c r="G7" s="16">
        <v>32</v>
      </c>
      <c r="H7" s="6">
        <v>2.2999999999999998</v>
      </c>
      <c r="I7" s="17">
        <f t="shared" si="0"/>
        <v>0.79565217391304355</v>
      </c>
      <c r="J7"/>
      <c r="K7"/>
    </row>
    <row r="8" spans="1:11" ht="17.399999999999999" x14ac:dyDescent="0.4">
      <c r="A8" s="14">
        <v>45910</v>
      </c>
      <c r="B8" s="15" t="s">
        <v>22</v>
      </c>
      <c r="C8" s="15" t="s">
        <v>28</v>
      </c>
      <c r="D8" s="10">
        <v>5</v>
      </c>
      <c r="E8" s="5">
        <v>13.32</v>
      </c>
      <c r="F8" s="6">
        <v>1.8</v>
      </c>
      <c r="G8" s="16">
        <v>32</v>
      </c>
      <c r="H8" s="6">
        <v>2.2999999999999998</v>
      </c>
      <c r="I8" s="17">
        <f t="shared" si="0"/>
        <v>0.78260869565217395</v>
      </c>
      <c r="J8"/>
      <c r="K8"/>
    </row>
    <row r="9" spans="1:11" ht="17.399999999999999" x14ac:dyDescent="0.4">
      <c r="A9" s="14">
        <v>45910</v>
      </c>
      <c r="B9" s="15" t="s">
        <v>22</v>
      </c>
      <c r="C9" s="15" t="s">
        <v>28</v>
      </c>
      <c r="D9" s="10">
        <v>6</v>
      </c>
      <c r="E9" s="5">
        <v>13.41</v>
      </c>
      <c r="F9" s="6">
        <v>1.74</v>
      </c>
      <c r="G9" s="16">
        <v>32</v>
      </c>
      <c r="H9" s="6">
        <v>2.2999999999999998</v>
      </c>
      <c r="I9" s="17">
        <f t="shared" si="0"/>
        <v>0.75652173913043486</v>
      </c>
      <c r="J9"/>
      <c r="K9"/>
    </row>
    <row r="10" spans="1:11" x14ac:dyDescent="0.4">
      <c r="A10" s="34" t="s">
        <v>11</v>
      </c>
      <c r="B10" s="35"/>
      <c r="C10" s="35"/>
      <c r="D10" s="36"/>
      <c r="E10" s="18">
        <f>AVERAGE(E4:E9)</f>
        <v>13.365</v>
      </c>
      <c r="F10" s="18">
        <f>AVERAGE(F4:F9)</f>
        <v>1.8033333333333335</v>
      </c>
      <c r="G10" s="23"/>
      <c r="H10" s="23"/>
      <c r="I10" s="19">
        <f>AVERAGE(I4:I9)</f>
        <v>0.78405797101449293</v>
      </c>
      <c r="J10" s="20"/>
    </row>
    <row r="11" spans="1:11" x14ac:dyDescent="0.4">
      <c r="A11" s="34" t="s">
        <v>12</v>
      </c>
      <c r="B11" s="35"/>
      <c r="C11" s="35"/>
      <c r="D11" s="36"/>
      <c r="E11" s="18">
        <f>MAX(E4:E9)</f>
        <v>13.41</v>
      </c>
      <c r="F11" s="18">
        <f>MAX(F4:F9)</f>
        <v>1.87</v>
      </c>
      <c r="G11" s="24"/>
      <c r="H11" s="23"/>
      <c r="I11" s="19">
        <f>MAX(I4:I9)</f>
        <v>0.81304347826086965</v>
      </c>
      <c r="J11" s="20"/>
    </row>
    <row r="12" spans="1:11" x14ac:dyDescent="0.4">
      <c r="A12" s="34" t="s">
        <v>13</v>
      </c>
      <c r="B12" s="35"/>
      <c r="C12" s="35"/>
      <c r="D12" s="36"/>
      <c r="E12" s="18">
        <f>MIN(E4:E9)</f>
        <v>13.32</v>
      </c>
      <c r="F12" s="18">
        <f>MIN(F4:F9)</f>
        <v>1.74</v>
      </c>
      <c r="G12" s="24"/>
      <c r="H12" s="23"/>
      <c r="I12" s="19">
        <f>MIN(I4:I9)</f>
        <v>0.75652173913043486</v>
      </c>
      <c r="J12" s="20"/>
    </row>
    <row r="13" spans="1:11" ht="141" customHeight="1" x14ac:dyDescent="0.4">
      <c r="A13" s="21" t="s">
        <v>7</v>
      </c>
      <c r="B13" s="37" t="s">
        <v>32</v>
      </c>
      <c r="C13" s="38"/>
      <c r="D13" s="38"/>
      <c r="E13" s="39"/>
      <c r="F13" s="22" t="s">
        <v>8</v>
      </c>
      <c r="G13" s="26"/>
      <c r="H13" s="27"/>
      <c r="I13" s="28"/>
      <c r="J13" s="20"/>
    </row>
    <row r="14" spans="1:11" ht="204.75" customHeight="1" x14ac:dyDescent="0.4">
      <c r="A14" s="22" t="s">
        <v>9</v>
      </c>
      <c r="B14" s="26"/>
      <c r="C14" s="27"/>
      <c r="D14" s="27"/>
      <c r="E14" s="28"/>
      <c r="F14" s="22"/>
      <c r="G14" s="29"/>
      <c r="H14" s="30"/>
      <c r="I14" s="31"/>
      <c r="J14" s="20"/>
    </row>
    <row r="15" spans="1:11" x14ac:dyDescent="0.4">
      <c r="H15" s="4"/>
    </row>
    <row r="16" spans="1:11" x14ac:dyDescent="0.4">
      <c r="H16" s="4"/>
    </row>
    <row r="17" spans="8:8" x14ac:dyDescent="0.4">
      <c r="H17" s="4"/>
    </row>
    <row r="18" spans="8:8" x14ac:dyDescent="0.4">
      <c r="H18" s="4"/>
    </row>
  </sheetData>
  <autoFilter ref="A3:I9" xr:uid="{00000000-0009-0000-0000-000000000000}"/>
  <mergeCells count="8">
    <mergeCell ref="B14:E14"/>
    <mergeCell ref="G14:I14"/>
    <mergeCell ref="D2:E2"/>
    <mergeCell ref="A10:D10"/>
    <mergeCell ref="A11:D11"/>
    <mergeCell ref="A12:D12"/>
    <mergeCell ref="B13:E13"/>
    <mergeCell ref="G13:I1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9BA8E-42EC-4AC8-A99C-063DD83BE835}">
  <sheetPr codeName="Sheet1">
    <pageSetUpPr fitToPage="1"/>
  </sheetPr>
  <dimension ref="A1:K21"/>
  <sheetViews>
    <sheetView zoomScale="85" zoomScaleNormal="85" workbookViewId="0">
      <selection activeCell="G16" sqref="G16:I16"/>
    </sheetView>
  </sheetViews>
  <sheetFormatPr defaultColWidth="9" defaultRowHeight="15" x14ac:dyDescent="0.4"/>
  <cols>
    <col min="1" max="1" width="14.8984375" style="1" customWidth="1"/>
    <col min="2" max="2" width="16.1992187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20</v>
      </c>
      <c r="C2" s="7" t="s">
        <v>14</v>
      </c>
      <c r="D2" s="32" t="s">
        <v>23</v>
      </c>
      <c r="E2" s="33"/>
      <c r="F2" s="8" t="s">
        <v>4</v>
      </c>
      <c r="G2" s="9" t="s">
        <v>17</v>
      </c>
      <c r="H2" s="7" t="s">
        <v>5</v>
      </c>
      <c r="I2" s="8">
        <v>9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19</v>
      </c>
      <c r="I3" s="13" t="s">
        <v>10</v>
      </c>
      <c r="J3"/>
      <c r="K3"/>
    </row>
    <row r="4" spans="1:11" ht="17.399999999999999" x14ac:dyDescent="0.4">
      <c r="A4" s="14">
        <v>45910</v>
      </c>
      <c r="B4" s="15" t="s">
        <v>22</v>
      </c>
      <c r="C4" s="15" t="s">
        <v>24</v>
      </c>
      <c r="D4" s="10">
        <v>1</v>
      </c>
      <c r="E4" s="5">
        <v>13.11</v>
      </c>
      <c r="F4" s="6">
        <v>2.2799999999999998</v>
      </c>
      <c r="G4" s="16">
        <v>30</v>
      </c>
      <c r="H4" s="6">
        <v>2.2999999999999998</v>
      </c>
      <c r="I4" s="17">
        <f>F4/H4</f>
        <v>0.9913043478260869</v>
      </c>
      <c r="J4"/>
      <c r="K4"/>
    </row>
    <row r="5" spans="1:11" ht="17.399999999999999" x14ac:dyDescent="0.4">
      <c r="A5" s="14">
        <v>45910</v>
      </c>
      <c r="B5" s="15" t="s">
        <v>22</v>
      </c>
      <c r="C5" s="15" t="s">
        <v>24</v>
      </c>
      <c r="D5" s="10">
        <v>2</v>
      </c>
      <c r="E5" s="5">
        <v>13.34</v>
      </c>
      <c r="F5" s="6">
        <v>1.98</v>
      </c>
      <c r="G5" s="16">
        <v>30</v>
      </c>
      <c r="H5" s="6">
        <v>2.2999999999999998</v>
      </c>
      <c r="I5" s="17">
        <f t="shared" ref="I5:I12" si="0">F5/H5</f>
        <v>0.86086956521739133</v>
      </c>
      <c r="J5"/>
      <c r="K5"/>
    </row>
    <row r="6" spans="1:11" ht="17.399999999999999" x14ac:dyDescent="0.4">
      <c r="A6" s="14">
        <v>45910</v>
      </c>
      <c r="B6" s="15" t="s">
        <v>22</v>
      </c>
      <c r="C6" s="15" t="s">
        <v>24</v>
      </c>
      <c r="D6" s="10">
        <v>3</v>
      </c>
      <c r="E6" s="5">
        <v>13.41</v>
      </c>
      <c r="F6" s="6">
        <v>1.99</v>
      </c>
      <c r="G6" s="16">
        <v>30</v>
      </c>
      <c r="H6" s="6">
        <v>2.2999999999999998</v>
      </c>
      <c r="I6" s="17">
        <f t="shared" si="0"/>
        <v>0.86521739130434794</v>
      </c>
      <c r="J6"/>
      <c r="K6"/>
    </row>
    <row r="7" spans="1:11" ht="17.399999999999999" x14ac:dyDescent="0.4">
      <c r="A7" s="14">
        <v>45910</v>
      </c>
      <c r="B7" s="15" t="s">
        <v>22</v>
      </c>
      <c r="C7" s="15" t="s">
        <v>24</v>
      </c>
      <c r="D7" s="10">
        <v>4</v>
      </c>
      <c r="E7" s="5">
        <v>13.33</v>
      </c>
      <c r="F7" s="6">
        <v>1.98</v>
      </c>
      <c r="G7" s="16">
        <v>30</v>
      </c>
      <c r="H7" s="6">
        <v>2.2999999999999998</v>
      </c>
      <c r="I7" s="17">
        <f t="shared" si="0"/>
        <v>0.86086956521739133</v>
      </c>
      <c r="J7"/>
      <c r="K7"/>
    </row>
    <row r="8" spans="1:11" ht="17.399999999999999" x14ac:dyDescent="0.4">
      <c r="A8" s="14">
        <v>45910</v>
      </c>
      <c r="B8" s="15" t="s">
        <v>22</v>
      </c>
      <c r="C8" s="15" t="s">
        <v>24</v>
      </c>
      <c r="D8" s="10">
        <v>5</v>
      </c>
      <c r="E8" s="5">
        <v>13.23</v>
      </c>
      <c r="F8" s="6">
        <v>2</v>
      </c>
      <c r="G8" s="16">
        <v>30</v>
      </c>
      <c r="H8" s="6">
        <v>2.2999999999999998</v>
      </c>
      <c r="I8" s="17">
        <f t="shared" si="0"/>
        <v>0.86956521739130443</v>
      </c>
      <c r="J8"/>
      <c r="K8"/>
    </row>
    <row r="9" spans="1:11" ht="17.399999999999999" x14ac:dyDescent="0.4">
      <c r="A9" s="14">
        <v>45910</v>
      </c>
      <c r="B9" s="15" t="s">
        <v>22</v>
      </c>
      <c r="C9" s="15" t="s">
        <v>24</v>
      </c>
      <c r="D9" s="10">
        <v>6</v>
      </c>
      <c r="E9" s="5">
        <v>13.54</v>
      </c>
      <c r="F9" s="6">
        <v>2.06</v>
      </c>
      <c r="G9" s="16">
        <v>30</v>
      </c>
      <c r="H9" s="6">
        <v>2.2999999999999998</v>
      </c>
      <c r="I9" s="17">
        <f t="shared" si="0"/>
        <v>0.89565217391304353</v>
      </c>
      <c r="J9"/>
      <c r="K9"/>
    </row>
    <row r="10" spans="1:11" ht="17.399999999999999" x14ac:dyDescent="0.4">
      <c r="A10" s="14">
        <v>45910</v>
      </c>
      <c r="B10" s="15" t="s">
        <v>22</v>
      </c>
      <c r="C10" s="15" t="s">
        <v>24</v>
      </c>
      <c r="D10" s="10">
        <v>7</v>
      </c>
      <c r="E10" s="5">
        <v>13.3</v>
      </c>
      <c r="F10" s="6">
        <v>1.99</v>
      </c>
      <c r="G10" s="16">
        <v>30</v>
      </c>
      <c r="H10" s="6">
        <v>2.2999999999999998</v>
      </c>
      <c r="I10" s="17">
        <f t="shared" si="0"/>
        <v>0.86521739130434794</v>
      </c>
      <c r="J10"/>
      <c r="K10"/>
    </row>
    <row r="11" spans="1:11" ht="17.399999999999999" x14ac:dyDescent="0.4">
      <c r="A11" s="14">
        <v>45910</v>
      </c>
      <c r="B11" s="15" t="s">
        <v>22</v>
      </c>
      <c r="C11" s="15" t="s">
        <v>24</v>
      </c>
      <c r="D11" s="10">
        <v>8</v>
      </c>
      <c r="E11" s="5">
        <v>13.37</v>
      </c>
      <c r="F11" s="6">
        <v>1.99</v>
      </c>
      <c r="G11" s="16">
        <v>30</v>
      </c>
      <c r="H11" s="6">
        <v>2.2999999999999998</v>
      </c>
      <c r="I11" s="17">
        <f t="shared" si="0"/>
        <v>0.86521739130434794</v>
      </c>
      <c r="J11"/>
      <c r="K11"/>
    </row>
    <row r="12" spans="1:11" ht="17.399999999999999" x14ac:dyDescent="0.4">
      <c r="A12" s="14">
        <v>45910</v>
      </c>
      <c r="B12" s="15" t="s">
        <v>22</v>
      </c>
      <c r="C12" s="15" t="s">
        <v>24</v>
      </c>
      <c r="D12" s="10">
        <v>9</v>
      </c>
      <c r="E12" s="5">
        <v>13.49</v>
      </c>
      <c r="F12" s="6">
        <v>2.02</v>
      </c>
      <c r="G12" s="16">
        <v>30</v>
      </c>
      <c r="H12" s="6">
        <v>2.2999999999999998</v>
      </c>
      <c r="I12" s="17">
        <f t="shared" si="0"/>
        <v>0.87826086956521743</v>
      </c>
      <c r="J12"/>
      <c r="K12"/>
    </row>
    <row r="13" spans="1:11" x14ac:dyDescent="0.4">
      <c r="A13" s="34" t="s">
        <v>11</v>
      </c>
      <c r="B13" s="35"/>
      <c r="C13" s="35"/>
      <c r="D13" s="36"/>
      <c r="E13" s="18">
        <f>AVERAGE(E4:E12)</f>
        <v>13.346666666666668</v>
      </c>
      <c r="F13" s="18">
        <f>AVERAGE(F4:F12)</f>
        <v>2.0322222222222219</v>
      </c>
      <c r="G13" s="23"/>
      <c r="H13" s="23"/>
      <c r="I13" s="19">
        <f>AVERAGE(I4:I12)</f>
        <v>0.88357487922705324</v>
      </c>
      <c r="J13" s="20"/>
    </row>
    <row r="14" spans="1:11" x14ac:dyDescent="0.4">
      <c r="A14" s="34" t="s">
        <v>12</v>
      </c>
      <c r="B14" s="35"/>
      <c r="C14" s="35"/>
      <c r="D14" s="36"/>
      <c r="E14" s="18">
        <f>MAX(E4:E12)</f>
        <v>13.54</v>
      </c>
      <c r="F14" s="18">
        <f>MAX(F4:F12)</f>
        <v>2.2799999999999998</v>
      </c>
      <c r="G14" s="24"/>
      <c r="H14" s="23"/>
      <c r="I14" s="19">
        <f>MAX(I4:I12)</f>
        <v>0.9913043478260869</v>
      </c>
      <c r="J14" s="20"/>
    </row>
    <row r="15" spans="1:11" x14ac:dyDescent="0.4">
      <c r="A15" s="34" t="s">
        <v>13</v>
      </c>
      <c r="B15" s="35"/>
      <c r="C15" s="35"/>
      <c r="D15" s="36"/>
      <c r="E15" s="18">
        <f>MIN(E4:E12)</f>
        <v>13.11</v>
      </c>
      <c r="F15" s="18">
        <f>MIN(F4:F12)</f>
        <v>1.98</v>
      </c>
      <c r="G15" s="24"/>
      <c r="H15" s="23"/>
      <c r="I15" s="19">
        <f>MIN(I4:I12)</f>
        <v>0.86086956521739133</v>
      </c>
      <c r="J15" s="20"/>
    </row>
    <row r="16" spans="1:11" ht="141" customHeight="1" x14ac:dyDescent="0.4">
      <c r="A16" s="21" t="s">
        <v>7</v>
      </c>
      <c r="B16" s="37" t="s">
        <v>30</v>
      </c>
      <c r="C16" s="38"/>
      <c r="D16" s="38"/>
      <c r="E16" s="39"/>
      <c r="F16" s="22" t="s">
        <v>8</v>
      </c>
      <c r="G16" s="26"/>
      <c r="H16" s="27"/>
      <c r="I16" s="28"/>
      <c r="J16" s="20"/>
    </row>
    <row r="17" spans="1:10" ht="204.75" customHeight="1" x14ac:dyDescent="0.4">
      <c r="A17" s="22" t="s">
        <v>9</v>
      </c>
      <c r="B17" s="26"/>
      <c r="C17" s="27"/>
      <c r="D17" s="27"/>
      <c r="E17" s="28"/>
      <c r="F17" s="22"/>
      <c r="G17" s="29"/>
      <c r="H17" s="30"/>
      <c r="I17" s="31"/>
      <c r="J17" s="20"/>
    </row>
    <row r="18" spans="1:10" x14ac:dyDescent="0.4">
      <c r="H18" s="4"/>
    </row>
    <row r="19" spans="1:10" x14ac:dyDescent="0.4">
      <c r="H19" s="4"/>
    </row>
    <row r="20" spans="1:10" x14ac:dyDescent="0.4">
      <c r="H20" s="4"/>
    </row>
    <row r="21" spans="1:10" x14ac:dyDescent="0.4">
      <c r="H21" s="4"/>
    </row>
  </sheetData>
  <autoFilter ref="A3:I12" xr:uid="{00000000-0009-0000-0000-000000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발전기 시동용</vt:lpstr>
      <vt:lpstr>정류기용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2025-09-10T02:22:04Z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