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4월\240416 쿠팡 대구 4센터\"/>
    </mc:Choice>
  </mc:AlternateContent>
  <bookViews>
    <workbookView xWindow="0" yWindow="0" windowWidth="18720" windowHeight="8235" activeTab="1"/>
  </bookViews>
  <sheets>
    <sheet name="쿠팡 대구 4센터 UPS" sheetId="7" r:id="rId1"/>
    <sheet name="쿠팡 대구 4센터 정류기용" sheetId="8" r:id="rId2"/>
  </sheets>
  <definedNames>
    <definedName name="_xlnm._FilterDatabase" localSheetId="0" hidden="1">'쿠팡 대구 4센터 UPS'!$A$3:$I$23</definedName>
  </definedNames>
  <calcPr calcId="162913"/>
</workbook>
</file>

<file path=xl/calcChain.xml><?xml version="1.0" encoding="utf-8"?>
<calcChain xmlns="http://schemas.openxmlformats.org/spreadsheetml/2006/main">
  <c r="F15" i="8" l="1"/>
  <c r="E15" i="8"/>
  <c r="F14" i="8"/>
  <c r="E14" i="8"/>
  <c r="F13" i="8"/>
  <c r="E13" i="8"/>
  <c r="I12" i="8"/>
  <c r="I11" i="8"/>
  <c r="I10" i="8"/>
  <c r="I9" i="8"/>
  <c r="I8" i="8"/>
  <c r="I7" i="8"/>
  <c r="I6" i="8"/>
  <c r="I5" i="8"/>
  <c r="I4" i="8"/>
  <c r="I15" i="8" l="1"/>
  <c r="I14" i="8"/>
  <c r="I13" i="8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4" i="7"/>
  <c r="I25" i="7" l="1"/>
  <c r="I24" i="7"/>
  <c r="I26" i="7"/>
  <c r="F26" i="7"/>
  <c r="F25" i="7"/>
  <c r="F24" i="7"/>
  <c r="E26" i="7"/>
  <c r="E25" i="7"/>
  <c r="E24" i="7"/>
</calcChain>
</file>

<file path=xl/sharedStrings.xml><?xml version="1.0" encoding="utf-8"?>
<sst xmlns="http://schemas.openxmlformats.org/spreadsheetml/2006/main" count="104" uniqueCount="32">
  <si>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</si>
  <si>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</si>
  <si>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</si>
  <si>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</si>
  <si>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</si>
  <si>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</si>
  <si>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</si>
  <si>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</si>
  <si>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</si>
  <si>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</si>
  <si>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</si>
  <si>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</si>
  <si>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</si>
  <si>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</si>
  <si>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</si>
  <si>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</si>
  <si>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AS</t>
    <phoneticPr fontId="19" type="noConversion"/>
  </si>
  <si>
    <t>내부저항(mΩ)</t>
    <phoneticPr fontId="19" type="noConversion"/>
  </si>
  <si>
    <t>단자부
참고값(mΩ)</t>
    <phoneticPr fontId="19" type="noConversion"/>
  </si>
  <si>
    <t>제조일자</t>
    <phoneticPr fontId="19" type="noConversion"/>
  </si>
  <si>
    <t>ESP200-12</t>
    <phoneticPr fontId="19" type="noConversion"/>
  </si>
  <si>
    <t>2024.02.16</t>
    <phoneticPr fontId="19" type="noConversion"/>
  </si>
  <si>
    <t>ESP200-12</t>
    <phoneticPr fontId="19" type="noConversion"/>
  </si>
  <si>
    <t>정류기용</t>
    <phoneticPr fontId="19" type="noConversion"/>
  </si>
  <si>
    <t>쿠팡 대구 4센터</t>
    <phoneticPr fontId="19" type="noConversion"/>
  </si>
  <si>
    <t>UPS</t>
    <phoneticPr fontId="19" type="noConversion"/>
  </si>
  <si>
    <t xml:space="preserve">쿠팡 대구 4센터 </t>
    <phoneticPr fontId="19" type="noConversion"/>
  </si>
  <si>
    <t>점검 형태</t>
    <phoneticPr fontId="19" type="noConversion"/>
  </si>
  <si>
    <t>BS</t>
    <phoneticPr fontId="19" type="noConversion"/>
  </si>
  <si>
    <t>정류기용</t>
    <phoneticPr fontId="19" type="noConversion"/>
  </si>
  <si>
    <t xml:space="preserve">1. 쿠팡 대구 4센터  #7번 CELL 내부단락으로 인해 내부저항 참고값(2.30mΩ)대비 3317% 상승
   → 정류기용 예비 축전지로 교체 →정류기용 예비 축전지 무상교체
2.부동충전 전압 13.32V/CELL로 통풍에 취약한 철제함으로인해 13.2V로 하향 조정 요청
3.나머지 셀 내부저항 및 충전전압 : 이상없음
4. AC=8.0A , DC=7.1A로 리플이 심하여 UPS 2차측 정류기 점검 권유
</t>
    <phoneticPr fontId="19" type="noConversion"/>
  </si>
  <si>
    <t xml:space="preserve">1. 내부저항 및 전압 : 이상없음
2.예비 축전지 전압(12.88V), 내부저항 (2.2mΩ) : 이상없음  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</si>
</sst>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rgb="FFFF0000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4" fontId="22" fillId="33" borderId="10" xfId="42" applyNumberFormat="1" applyFont="1" applyFill="1" applyBorder="1" applyAlignment="1">
      <alignment horizontal="center" vertical="center"/>
    </xf>
    <xf numFmtId="0" fontId="22" fillId="33" borderId="13" xfId="42" applyFont="1" applyFill="1" applyBorder="1" applyAlignment="1">
      <alignment horizontal="center" vertical="center"/>
    </xf>
    <xf numFmtId="0" fontId="22" fillId="33" borderId="10" xfId="42" applyFont="1" applyFill="1" applyBorder="1" applyAlignment="1">
      <alignment horizontal="center" vertical="center"/>
    </xf>
    <xf numFmtId="177" fontId="22" fillId="33" borderId="10" xfId="42" applyNumberFormat="1" applyFont="1" applyFill="1" applyBorder="1" applyAlignment="1">
      <alignment horizontal="center" vertical="center"/>
    </xf>
    <xf numFmtId="177" fontId="22" fillId="33" borderId="10" xfId="42" applyNumberFormat="1" applyFont="1" applyFill="1" applyBorder="1" applyAlignment="1">
      <alignment horizontal="center" vertical="center" wrapText="1"/>
    </xf>
    <xf numFmtId="9" fontId="22" fillId="33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8" fontId="22" fillId="33" borderId="10" xfId="42" applyNumberFormat="1" applyFont="1" applyFill="1" applyBorder="1" applyAlignment="1">
      <alignment horizontal="center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1165413</xdr:colOff>
      <xdr:row>27</xdr:row>
      <xdr:rowOff>2218765</xdr:rowOff>
    </xdr:from>
    <xdr:to>
      <xdr:col>3</xdr:col>
      <xdr:colOff>56031</xdr:colOff>
      <xdr:row>28</xdr:row>
      <xdr:rowOff>33618</xdr:rowOff>
    </xdr:to>
    <xdr:sp macro="" textlink="">
      <xdr:nvSpPr>
        <xdr:cNvPr id="9" name="TextBox 8"/>
        <xdr:cNvSpPr txBox="1"/>
      </xdr:nvSpPr>
      <xdr:spPr>
        <a:xfrm>
          <a:off x="2297207" y="13816853"/>
          <a:ext cx="1053353" cy="41461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</a:p>
      </xdr:txBody>
    </xdr:sp>
    <xdr:clientData/>
  </xdr:twoCellAnchor>
  <xdr:twoCellAnchor>
    <xdr:from>
      <xdr:col>6</xdr:col>
      <xdr:colOff>168088</xdr:colOff>
      <xdr:row>27</xdr:row>
      <xdr:rowOff>2162735</xdr:rowOff>
    </xdr:from>
    <xdr:to>
      <xdr:col>7</xdr:col>
      <xdr:colOff>862853</xdr:colOff>
      <xdr:row>27</xdr:row>
      <xdr:rowOff>2577353</xdr:rowOff>
    </xdr:to>
    <xdr:sp macro="" textlink="">
      <xdr:nvSpPr>
        <xdr:cNvPr id="18" name="TextBox 17"/>
        <xdr:cNvSpPr txBox="1"/>
      </xdr:nvSpPr>
      <xdr:spPr>
        <a:xfrm>
          <a:off x="5983941" y="13760823"/>
          <a:ext cx="1546412" cy="41461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#7</a:t>
          </a:r>
          <a:r>
            <a:rPr lang="ko-KR" altLang="en-US" sz="1100"/>
            <a:t>번 셀 내부저항</a:t>
          </a:r>
        </a:p>
      </xdr:txBody>
    </xdr:sp>
    <xdr:clientData/>
  </xdr:twoCellAnchor>
  <xdr:twoCellAnchor editAs="oneCell">
    <xdr:from>
      <xdr:col>6</xdr:col>
      <xdr:colOff>33614</xdr:colOff>
      <xdr:row>27</xdr:row>
      <xdr:rowOff>44823</xdr:rowOff>
    </xdr:from>
    <xdr:to>
      <xdr:col>7</xdr:col>
      <xdr:colOff>1232646</xdr:colOff>
      <xdr:row>27</xdr:row>
      <xdr:rowOff>2140323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063" t="36452" r="2697" b="13043"/>
        <a:stretch/>
      </xdr:blipFill>
      <xdr:spPr>
        <a:xfrm rot="10800000">
          <a:off x="5849467" y="7888941"/>
          <a:ext cx="2050679" cy="2095500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27</xdr:row>
      <xdr:rowOff>44826</xdr:rowOff>
    </xdr:from>
    <xdr:to>
      <xdr:col>4</xdr:col>
      <xdr:colOff>717182</xdr:colOff>
      <xdr:row>27</xdr:row>
      <xdr:rowOff>2173941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621" t="6182" r="22684" b="18952"/>
        <a:stretch/>
      </xdr:blipFill>
      <xdr:spPr>
        <a:xfrm rot="16200000">
          <a:off x="1848975" y="7171764"/>
          <a:ext cx="2129115" cy="3563475"/>
        </a:xfrm>
        <a:prstGeom prst="rect">
          <a:avLst/>
        </a:prstGeom>
      </xdr:spPr>
    </xdr:pic>
    <xdr:clientData/>
  </xdr:twoCellAnchor>
  <xdr:twoCellAnchor editAs="oneCell">
    <xdr:from>
      <xdr:col>7</xdr:col>
      <xdr:colOff>1241295</xdr:colOff>
      <xdr:row>27</xdr:row>
      <xdr:rowOff>44831</xdr:rowOff>
    </xdr:from>
    <xdr:to>
      <xdr:col>9</xdr:col>
      <xdr:colOff>11206</xdr:colOff>
      <xdr:row>27</xdr:row>
      <xdr:rowOff>2151532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901" r="10432"/>
        <a:stretch/>
      </xdr:blipFill>
      <xdr:spPr>
        <a:xfrm rot="5400000">
          <a:off x="7809223" y="7988521"/>
          <a:ext cx="2106701" cy="19075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155763</xdr:colOff>
      <xdr:row>16</xdr:row>
      <xdr:rowOff>1742515</xdr:rowOff>
    </xdr:from>
    <xdr:to>
      <xdr:col>1</xdr:col>
      <xdr:colOff>2122956</xdr:colOff>
      <xdr:row>16</xdr:row>
      <xdr:rowOff>2066925</xdr:rowOff>
    </xdr:to>
    <xdr:sp macro="" textlink="">
      <xdr:nvSpPr>
        <xdr:cNvPr id="8" name="TextBox 7"/>
        <xdr:cNvSpPr txBox="1"/>
      </xdr:nvSpPr>
      <xdr:spPr>
        <a:xfrm>
          <a:off x="1232088" y="6924115"/>
          <a:ext cx="1967193" cy="324410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</a:p>
      </xdr:txBody>
    </xdr:sp>
    <xdr:clientData/>
  </xdr:twoCellAnchor>
  <xdr:twoCellAnchor editAs="oneCell">
    <xdr:from>
      <xdr:col>1</xdr:col>
      <xdr:colOff>2</xdr:colOff>
      <xdr:row>16</xdr:row>
      <xdr:rowOff>19049</xdr:rowOff>
    </xdr:from>
    <xdr:to>
      <xdr:col>2</xdr:col>
      <xdr:colOff>171451</xdr:colOff>
      <xdr:row>16</xdr:row>
      <xdr:rowOff>1628775</xdr:rowOff>
    </xdr:to>
    <xdr:pic>
      <xdr:nvPicPr>
        <xdr:cNvPr id="2" name="그림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3838" t="40476" r="4317" b="39512"/>
        <a:stretch/>
      </xdr:blipFill>
      <xdr:spPr>
        <a:xfrm>
          <a:off x="1076327" y="5200649"/>
          <a:ext cx="2314574" cy="1609726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180974</xdr:colOff>
      <xdr:row>16</xdr:row>
      <xdr:rowOff>18841</xdr:rowOff>
    </xdr:from>
    <xdr:to>
      <xdr:col>5</xdr:col>
      <xdr:colOff>28573</xdr:colOff>
      <xdr:row>17</xdr:row>
      <xdr:rowOff>3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79" t="24157" r="5346" b="11636"/>
        <a:stretch/>
      </xdr:blipFill>
      <xdr:spPr>
        <a:xfrm rot="5400000">
          <a:off x="3319355" y="5281510"/>
          <a:ext cx="2333837" cy="21716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2"/>
  <sheetViews>
    <sheetView zoomScale="85" zoomScaleNormal="85" workbookViewId="0">
      <selection activeCell="G27" sqref="G27:I27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2.8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4.1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20</v>
      </c>
      <c r="C2" s="18" t="s">
        <v>19</v>
      </c>
      <c r="D2" s="37" t="s">
        <v>21</v>
      </c>
      <c r="E2" s="38"/>
      <c r="F2" s="10" t="s">
        <v>4</v>
      </c>
      <c r="G2" s="14" t="s">
        <v>16</v>
      </c>
      <c r="H2" s="18" t="s">
        <v>5</v>
      </c>
      <c r="I2" s="10">
        <v>20</v>
      </c>
      <c r="J2"/>
      <c r="K2"/>
    </row>
    <row r="3" spans="1:11" ht="31.5" x14ac:dyDescent="0.3">
      <c r="A3" s="2" t="s">
        <v>6</v>
      </c>
      <c r="B3" s="2" t="s">
        <v>3</v>
      </c>
      <c r="C3" s="2" t="s">
        <v>11</v>
      </c>
      <c r="D3" s="2" t="s">
        <v>1</v>
      </c>
      <c r="E3" s="11" t="s">
        <v>2</v>
      </c>
      <c r="F3" s="16" t="s">
        <v>17</v>
      </c>
      <c r="G3" s="12" t="s">
        <v>7</v>
      </c>
      <c r="H3" s="16" t="s">
        <v>18</v>
      </c>
      <c r="I3" s="17" t="s">
        <v>12</v>
      </c>
      <c r="J3"/>
      <c r="K3"/>
    </row>
    <row r="4" spans="1:11" ht="16.5" x14ac:dyDescent="0.3">
      <c r="A4" s="20">
        <v>45398</v>
      </c>
      <c r="B4" s="19" t="s">
        <v>24</v>
      </c>
      <c r="C4" s="19" t="s">
        <v>25</v>
      </c>
      <c r="D4" s="2">
        <v>1</v>
      </c>
      <c r="E4" s="11">
        <v>13.2</v>
      </c>
      <c r="F4" s="21">
        <v>2.36</v>
      </c>
      <c r="G4" s="29">
        <v>25</v>
      </c>
      <c r="H4" s="21">
        <v>2.2999999999999998</v>
      </c>
      <c r="I4" s="22">
        <f>F4/H4</f>
        <v>1.0260869565217392</v>
      </c>
      <c r="J4"/>
      <c r="K4"/>
    </row>
    <row r="5" spans="1:11" ht="16.5" x14ac:dyDescent="0.3">
      <c r="A5" s="20">
        <v>45398</v>
      </c>
      <c r="B5" s="19" t="s">
        <v>24</v>
      </c>
      <c r="C5" s="19" t="s">
        <v>25</v>
      </c>
      <c r="D5" s="2">
        <v>2</v>
      </c>
      <c r="E5" s="11">
        <v>13.19</v>
      </c>
      <c r="F5" s="21">
        <v>2.38</v>
      </c>
      <c r="G5" s="29">
        <v>25</v>
      </c>
      <c r="H5" s="21">
        <v>2.2999999999999998</v>
      </c>
      <c r="I5" s="22">
        <f t="shared" ref="I5:I23" si="0">F5/H5</f>
        <v>1.0347826086956522</v>
      </c>
      <c r="J5"/>
      <c r="K5"/>
    </row>
    <row r="6" spans="1:11" ht="16.5" x14ac:dyDescent="0.3">
      <c r="A6" s="20">
        <v>45398</v>
      </c>
      <c r="B6" s="19" t="s">
        <v>24</v>
      </c>
      <c r="C6" s="19" t="s">
        <v>25</v>
      </c>
      <c r="D6" s="2">
        <v>3</v>
      </c>
      <c r="E6" s="11">
        <v>13.21</v>
      </c>
      <c r="F6" s="21">
        <v>2.3199999999999998</v>
      </c>
      <c r="G6" s="29">
        <v>25</v>
      </c>
      <c r="H6" s="21">
        <v>2.2999999999999998</v>
      </c>
      <c r="I6" s="22">
        <f t="shared" si="0"/>
        <v>1.008695652173913</v>
      </c>
      <c r="J6"/>
      <c r="K6"/>
    </row>
    <row r="7" spans="1:11" ht="16.5" x14ac:dyDescent="0.3">
      <c r="A7" s="20">
        <v>45398</v>
      </c>
      <c r="B7" s="19" t="s">
        <v>24</v>
      </c>
      <c r="C7" s="19" t="s">
        <v>25</v>
      </c>
      <c r="D7" s="2">
        <v>4</v>
      </c>
      <c r="E7" s="11">
        <v>13.25</v>
      </c>
      <c r="F7" s="21">
        <v>2.38</v>
      </c>
      <c r="G7" s="29">
        <v>25</v>
      </c>
      <c r="H7" s="21">
        <v>2.2999999999999998</v>
      </c>
      <c r="I7" s="22">
        <f t="shared" si="0"/>
        <v>1.0347826086956522</v>
      </c>
      <c r="J7"/>
      <c r="K7"/>
    </row>
    <row r="8" spans="1:11" ht="16.5" x14ac:dyDescent="0.3">
      <c r="A8" s="20">
        <v>45398</v>
      </c>
      <c r="B8" s="19" t="s">
        <v>24</v>
      </c>
      <c r="C8" s="19" t="s">
        <v>25</v>
      </c>
      <c r="D8" s="2">
        <v>5</v>
      </c>
      <c r="E8" s="11">
        <v>13.26</v>
      </c>
      <c r="F8" s="21">
        <v>2.35</v>
      </c>
      <c r="G8" s="29">
        <v>25</v>
      </c>
      <c r="H8" s="21">
        <v>2.2999999999999998</v>
      </c>
      <c r="I8" s="22">
        <f t="shared" si="0"/>
        <v>1.0217391304347827</v>
      </c>
      <c r="J8"/>
      <c r="K8"/>
    </row>
    <row r="9" spans="1:11" ht="16.5" x14ac:dyDescent="0.3">
      <c r="A9" s="20">
        <v>45398</v>
      </c>
      <c r="B9" s="19" t="s">
        <v>24</v>
      </c>
      <c r="C9" s="19" t="s">
        <v>25</v>
      </c>
      <c r="D9" s="2">
        <v>6</v>
      </c>
      <c r="E9" s="11">
        <v>13.37</v>
      </c>
      <c r="F9" s="21">
        <v>2.38</v>
      </c>
      <c r="G9" s="29">
        <v>25</v>
      </c>
      <c r="H9" s="21">
        <v>2.2999999999999998</v>
      </c>
      <c r="I9" s="22">
        <f t="shared" si="0"/>
        <v>1.0347826086956522</v>
      </c>
      <c r="J9"/>
      <c r="K9"/>
    </row>
    <row r="10" spans="1:11" ht="16.5" x14ac:dyDescent="0.3">
      <c r="A10" s="23">
        <v>45398</v>
      </c>
      <c r="B10" s="24" t="s">
        <v>24</v>
      </c>
      <c r="C10" s="24" t="s">
        <v>25</v>
      </c>
      <c r="D10" s="25">
        <v>7</v>
      </c>
      <c r="E10" s="26">
        <v>10.72</v>
      </c>
      <c r="F10" s="27">
        <v>76.3</v>
      </c>
      <c r="G10" s="30">
        <v>25</v>
      </c>
      <c r="H10" s="27">
        <v>2.2999999999999998</v>
      </c>
      <c r="I10" s="28">
        <f t="shared" si="0"/>
        <v>33.173913043478265</v>
      </c>
      <c r="J10"/>
      <c r="K10"/>
    </row>
    <row r="11" spans="1:11" ht="16.5" x14ac:dyDescent="0.3">
      <c r="A11" s="20">
        <v>45398</v>
      </c>
      <c r="B11" s="19" t="s">
        <v>24</v>
      </c>
      <c r="C11" s="19" t="s">
        <v>25</v>
      </c>
      <c r="D11" s="2">
        <v>8</v>
      </c>
      <c r="E11" s="11">
        <v>13.26</v>
      </c>
      <c r="F11" s="21">
        <v>2.35</v>
      </c>
      <c r="G11" s="29">
        <v>25</v>
      </c>
      <c r="H11" s="21">
        <v>2.2999999999999998</v>
      </c>
      <c r="I11" s="22">
        <f t="shared" si="0"/>
        <v>1.0217391304347827</v>
      </c>
      <c r="J11"/>
      <c r="K11"/>
    </row>
    <row r="12" spans="1:11" ht="16.5" x14ac:dyDescent="0.3">
      <c r="A12" s="20">
        <v>45398</v>
      </c>
      <c r="B12" s="19" t="s">
        <v>24</v>
      </c>
      <c r="C12" s="19" t="s">
        <v>25</v>
      </c>
      <c r="D12" s="2">
        <v>9</v>
      </c>
      <c r="E12" s="11">
        <v>13.22</v>
      </c>
      <c r="F12" s="21">
        <v>2.38</v>
      </c>
      <c r="G12" s="29">
        <v>25</v>
      </c>
      <c r="H12" s="21">
        <v>2.2999999999999998</v>
      </c>
      <c r="I12" s="22">
        <f t="shared" si="0"/>
        <v>1.0347826086956522</v>
      </c>
      <c r="J12"/>
      <c r="K12"/>
    </row>
    <row r="13" spans="1:11" ht="16.5" x14ac:dyDescent="0.3">
      <c r="A13" s="20">
        <v>45398</v>
      </c>
      <c r="B13" s="19" t="s">
        <v>24</v>
      </c>
      <c r="C13" s="19" t="s">
        <v>25</v>
      </c>
      <c r="D13" s="2">
        <v>10</v>
      </c>
      <c r="E13" s="11">
        <v>13.31</v>
      </c>
      <c r="F13" s="21">
        <v>2.36</v>
      </c>
      <c r="G13" s="29">
        <v>25</v>
      </c>
      <c r="H13" s="21">
        <v>2.2999999999999998</v>
      </c>
      <c r="I13" s="22">
        <f t="shared" si="0"/>
        <v>1.0260869565217392</v>
      </c>
      <c r="J13"/>
      <c r="K13"/>
    </row>
    <row r="14" spans="1:11" ht="16.5" x14ac:dyDescent="0.3">
      <c r="A14" s="20">
        <v>45398</v>
      </c>
      <c r="B14" s="19" t="s">
        <v>24</v>
      </c>
      <c r="C14" s="19" t="s">
        <v>25</v>
      </c>
      <c r="D14" s="2">
        <v>11</v>
      </c>
      <c r="E14" s="11">
        <v>13.39</v>
      </c>
      <c r="F14" s="21">
        <v>2.37</v>
      </c>
      <c r="G14" s="29">
        <v>25</v>
      </c>
      <c r="H14" s="21">
        <v>2.2999999999999998</v>
      </c>
      <c r="I14" s="22">
        <f t="shared" si="0"/>
        <v>1.0304347826086957</v>
      </c>
      <c r="J14"/>
      <c r="K14"/>
    </row>
    <row r="15" spans="1:11" ht="16.5" x14ac:dyDescent="0.3">
      <c r="A15" s="20">
        <v>45398</v>
      </c>
      <c r="B15" s="19" t="s">
        <v>24</v>
      </c>
      <c r="C15" s="19" t="s">
        <v>25</v>
      </c>
      <c r="D15" s="2">
        <v>12</v>
      </c>
      <c r="E15" s="11">
        <v>13.33</v>
      </c>
      <c r="F15" s="21">
        <v>2.37</v>
      </c>
      <c r="G15" s="29">
        <v>25</v>
      </c>
      <c r="H15" s="21">
        <v>2.2999999999999998</v>
      </c>
      <c r="I15" s="22">
        <f t="shared" si="0"/>
        <v>1.0304347826086957</v>
      </c>
      <c r="J15"/>
      <c r="K15"/>
    </row>
    <row r="16" spans="1:11" ht="16.5" x14ac:dyDescent="0.3">
      <c r="A16" s="20">
        <v>45398</v>
      </c>
      <c r="B16" s="19" t="s">
        <v>24</v>
      </c>
      <c r="C16" s="19" t="s">
        <v>25</v>
      </c>
      <c r="D16" s="2">
        <v>13</v>
      </c>
      <c r="E16" s="11">
        <v>13.21</v>
      </c>
      <c r="F16" s="21">
        <v>2.42</v>
      </c>
      <c r="G16" s="29">
        <v>25</v>
      </c>
      <c r="H16" s="21">
        <v>2.2999999999999998</v>
      </c>
      <c r="I16" s="22">
        <f t="shared" si="0"/>
        <v>1.0521739130434784</v>
      </c>
      <c r="J16"/>
      <c r="K16"/>
    </row>
    <row r="17" spans="1:11" ht="16.5" x14ac:dyDescent="0.3">
      <c r="A17" s="20">
        <v>45398</v>
      </c>
      <c r="B17" s="19" t="s">
        <v>24</v>
      </c>
      <c r="C17" s="19" t="s">
        <v>25</v>
      </c>
      <c r="D17" s="2">
        <v>14</v>
      </c>
      <c r="E17" s="11">
        <v>13.48</v>
      </c>
      <c r="F17" s="21">
        <v>2.35</v>
      </c>
      <c r="G17" s="29">
        <v>25</v>
      </c>
      <c r="H17" s="21">
        <v>2.2999999999999998</v>
      </c>
      <c r="I17" s="22">
        <f t="shared" si="0"/>
        <v>1.0217391304347827</v>
      </c>
      <c r="J17"/>
      <c r="K17"/>
    </row>
    <row r="18" spans="1:11" ht="16.5" x14ac:dyDescent="0.3">
      <c r="A18" s="20">
        <v>45398</v>
      </c>
      <c r="B18" s="19" t="s">
        <v>24</v>
      </c>
      <c r="C18" s="19" t="s">
        <v>25</v>
      </c>
      <c r="D18" s="2">
        <v>15</v>
      </c>
      <c r="E18" s="11">
        <v>13.29</v>
      </c>
      <c r="F18" s="21">
        <v>2.37</v>
      </c>
      <c r="G18" s="29">
        <v>25</v>
      </c>
      <c r="H18" s="21">
        <v>2.2999999999999998</v>
      </c>
      <c r="I18" s="22">
        <f t="shared" si="0"/>
        <v>1.0304347826086957</v>
      </c>
      <c r="J18"/>
      <c r="K18"/>
    </row>
    <row r="19" spans="1:11" ht="16.5" x14ac:dyDescent="0.3">
      <c r="A19" s="20">
        <v>45398</v>
      </c>
      <c r="B19" s="19" t="s">
        <v>24</v>
      </c>
      <c r="C19" s="19" t="s">
        <v>25</v>
      </c>
      <c r="D19" s="2">
        <v>16</v>
      </c>
      <c r="E19" s="11">
        <v>13.28</v>
      </c>
      <c r="F19" s="21">
        <v>2.4</v>
      </c>
      <c r="G19" s="29">
        <v>25</v>
      </c>
      <c r="H19" s="21">
        <v>2.2999999999999998</v>
      </c>
      <c r="I19" s="22">
        <f t="shared" si="0"/>
        <v>1.0434782608695652</v>
      </c>
      <c r="J19"/>
      <c r="K19"/>
    </row>
    <row r="20" spans="1:11" ht="16.5" x14ac:dyDescent="0.3">
      <c r="A20" s="20">
        <v>45398</v>
      </c>
      <c r="B20" s="19" t="s">
        <v>24</v>
      </c>
      <c r="C20" s="19" t="s">
        <v>25</v>
      </c>
      <c r="D20" s="2">
        <v>17</v>
      </c>
      <c r="E20" s="11">
        <v>13.35</v>
      </c>
      <c r="F20" s="21">
        <v>2.41</v>
      </c>
      <c r="G20" s="29">
        <v>25</v>
      </c>
      <c r="H20" s="21">
        <v>2.2999999999999998</v>
      </c>
      <c r="I20" s="22">
        <f t="shared" si="0"/>
        <v>1.0478260869565219</v>
      </c>
      <c r="J20"/>
      <c r="K20"/>
    </row>
    <row r="21" spans="1:11" ht="16.5" x14ac:dyDescent="0.3">
      <c r="A21" s="20">
        <v>45398</v>
      </c>
      <c r="B21" s="19" t="s">
        <v>24</v>
      </c>
      <c r="C21" s="19" t="s">
        <v>25</v>
      </c>
      <c r="D21" s="2">
        <v>18</v>
      </c>
      <c r="E21" s="11">
        <v>13.56</v>
      </c>
      <c r="F21" s="21">
        <v>2.4900000000000002</v>
      </c>
      <c r="G21" s="29">
        <v>25</v>
      </c>
      <c r="H21" s="21">
        <v>2.2999999999999998</v>
      </c>
      <c r="I21" s="22">
        <f t="shared" si="0"/>
        <v>1.0826086956521741</v>
      </c>
      <c r="J21"/>
      <c r="K21"/>
    </row>
    <row r="22" spans="1:11" ht="16.5" x14ac:dyDescent="0.3">
      <c r="A22" s="20">
        <v>45398</v>
      </c>
      <c r="B22" s="19" t="s">
        <v>24</v>
      </c>
      <c r="C22" s="19" t="s">
        <v>25</v>
      </c>
      <c r="D22" s="2">
        <v>19</v>
      </c>
      <c r="E22" s="11">
        <v>13.42</v>
      </c>
      <c r="F22" s="21">
        <v>2.38</v>
      </c>
      <c r="G22" s="29">
        <v>25</v>
      </c>
      <c r="H22" s="21">
        <v>2.2999999999999998</v>
      </c>
      <c r="I22" s="22">
        <f t="shared" si="0"/>
        <v>1.0347826086956522</v>
      </c>
      <c r="J22"/>
      <c r="K22"/>
    </row>
    <row r="23" spans="1:11" ht="16.5" x14ac:dyDescent="0.3">
      <c r="A23" s="20">
        <v>45398</v>
      </c>
      <c r="B23" s="19" t="s">
        <v>24</v>
      </c>
      <c r="C23" s="19" t="s">
        <v>25</v>
      </c>
      <c r="D23" s="2">
        <v>20</v>
      </c>
      <c r="E23" s="11">
        <v>13.25</v>
      </c>
      <c r="F23" s="21">
        <v>2.39</v>
      </c>
      <c r="G23" s="29">
        <v>25</v>
      </c>
      <c r="H23" s="21">
        <v>2.2999999999999998</v>
      </c>
      <c r="I23" s="22">
        <f t="shared" si="0"/>
        <v>1.0391304347826089</v>
      </c>
      <c r="J23"/>
      <c r="K23"/>
    </row>
    <row r="24" spans="1:11" x14ac:dyDescent="0.3">
      <c r="A24" s="39" t="s">
        <v>13</v>
      </c>
      <c r="B24" s="40"/>
      <c r="C24" s="40"/>
      <c r="D24" s="41"/>
      <c r="E24" s="4">
        <f>AVERAGE(E4:E23)</f>
        <v>13.177499999999998</v>
      </c>
      <c r="F24" s="4">
        <f>AVERAGE(F4:F23)</f>
        <v>6.0754999999999999</v>
      </c>
      <c r="G24" s="6"/>
      <c r="H24" s="6"/>
      <c r="I24" s="15">
        <f>AVERAGE(I4:I23)</f>
        <v>2.6415217391304338</v>
      </c>
    </row>
    <row r="25" spans="1:11" x14ac:dyDescent="0.3">
      <c r="A25" s="39" t="s">
        <v>14</v>
      </c>
      <c r="B25" s="40"/>
      <c r="C25" s="40"/>
      <c r="D25" s="41"/>
      <c r="E25" s="4">
        <f>MAX(E4:E23)</f>
        <v>13.56</v>
      </c>
      <c r="F25" s="4">
        <f>MAX(F4:F23)</f>
        <v>76.3</v>
      </c>
      <c r="G25" s="5"/>
      <c r="H25" s="6"/>
      <c r="I25" s="15">
        <f>MAX(I4:I23)</f>
        <v>33.173913043478265</v>
      </c>
    </row>
    <row r="26" spans="1:11" x14ac:dyDescent="0.3">
      <c r="A26" s="39" t="s">
        <v>15</v>
      </c>
      <c r="B26" s="40"/>
      <c r="C26" s="40"/>
      <c r="D26" s="41"/>
      <c r="E26" s="4">
        <f>MIN(E4:E23)</f>
        <v>10.72</v>
      </c>
      <c r="F26" s="4">
        <f>MIN(F4:F23)</f>
        <v>2.3199999999999998</v>
      </c>
      <c r="G26" s="5"/>
      <c r="H26" s="6"/>
      <c r="I26" s="15">
        <f>MIN(I4:I23)</f>
        <v>1.008695652173913</v>
      </c>
    </row>
    <row r="27" spans="1:11" ht="141" customHeight="1" x14ac:dyDescent="0.3">
      <c r="A27" s="1" t="s">
        <v>8</v>
      </c>
      <c r="B27" s="42" t="s">
        <v>30</v>
      </c>
      <c r="C27" s="43"/>
      <c r="D27" s="43"/>
      <c r="E27" s="44"/>
      <c r="F27" s="3" t="s">
        <v>9</v>
      </c>
      <c r="G27" s="34"/>
      <c r="H27" s="35"/>
      <c r="I27" s="36"/>
    </row>
    <row r="28" spans="1:11" ht="204.75" customHeight="1" x14ac:dyDescent="0.3">
      <c r="A28" s="3" t="s">
        <v>10</v>
      </c>
      <c r="B28" s="34"/>
      <c r="C28" s="35"/>
      <c r="D28" s="35"/>
      <c r="E28" s="36"/>
      <c r="F28" s="3"/>
      <c r="G28" s="31"/>
      <c r="H28" s="32"/>
      <c r="I28" s="33"/>
    </row>
    <row r="29" spans="1:11" x14ac:dyDescent="0.3">
      <c r="H29" s="13"/>
    </row>
    <row r="30" spans="1:11" x14ac:dyDescent="0.3">
      <c r="H30" s="13"/>
    </row>
    <row r="31" spans="1:11" x14ac:dyDescent="0.3">
      <c r="H31" s="13"/>
    </row>
    <row r="32" spans="1:11" x14ac:dyDescent="0.3">
      <c r="H32" s="13"/>
    </row>
  </sheetData>
  <autoFilter ref="A3:I23"/>
  <mergeCells count="8">
    <mergeCell ref="G28:I28"/>
    <mergeCell ref="G27:I27"/>
    <mergeCell ref="B28:E28"/>
    <mergeCell ref="D2:E2"/>
    <mergeCell ref="A24:D24"/>
    <mergeCell ref="A25:D25"/>
    <mergeCell ref="A26:D26"/>
    <mergeCell ref="B27:E2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L4" sqref="L4"/>
    </sheetView>
  </sheetViews>
  <sheetFormatPr defaultRowHeight="16.5" x14ac:dyDescent="0.3"/>
  <cols>
    <col min="1" max="1" width="14.125" bestFit="1" customWidth="1"/>
    <col min="2" max="2" width="28.125" customWidth="1"/>
    <col min="3" max="3" width="12.25" customWidth="1"/>
    <col min="5" max="5" width="9.25" customWidth="1"/>
    <col min="7" max="7" width="12" customWidth="1"/>
    <col min="8" max="8" width="11.75" customWidth="1"/>
    <col min="9" max="9" width="11.625" customWidth="1"/>
  </cols>
  <sheetData>
    <row r="1" spans="1:9" ht="17.25" thickBot="1" x14ac:dyDescent="0.35"/>
    <row r="2" spans="1:9" ht="53.25" customHeight="1" thickBot="1" x14ac:dyDescent="0.35">
      <c r="A2" s="18" t="s">
        <v>0</v>
      </c>
      <c r="B2" s="18" t="s">
        <v>22</v>
      </c>
      <c r="C2" s="18" t="s">
        <v>19</v>
      </c>
      <c r="D2" s="37" t="s">
        <v>21</v>
      </c>
      <c r="E2" s="38"/>
      <c r="F2" s="10" t="s">
        <v>27</v>
      </c>
      <c r="G2" s="14" t="s">
        <v>28</v>
      </c>
      <c r="H2" s="18" t="s">
        <v>5</v>
      </c>
      <c r="I2" s="10">
        <v>9</v>
      </c>
    </row>
    <row r="3" spans="1:9" ht="47.25" x14ac:dyDescent="0.3">
      <c r="A3" s="2" t="s">
        <v>6</v>
      </c>
      <c r="B3" s="2" t="s">
        <v>3</v>
      </c>
      <c r="C3" s="2" t="s">
        <v>11</v>
      </c>
      <c r="D3" s="2" t="s">
        <v>1</v>
      </c>
      <c r="E3" s="11" t="s">
        <v>2</v>
      </c>
      <c r="F3" s="16" t="s">
        <v>17</v>
      </c>
      <c r="G3" s="12" t="s">
        <v>7</v>
      </c>
      <c r="H3" s="16" t="s">
        <v>18</v>
      </c>
      <c r="I3" s="17" t="s">
        <v>12</v>
      </c>
    </row>
    <row r="4" spans="1:9" x14ac:dyDescent="0.3">
      <c r="A4" s="20">
        <v>45398</v>
      </c>
      <c r="B4" s="19" t="s">
        <v>26</v>
      </c>
      <c r="C4" s="19" t="s">
        <v>29</v>
      </c>
      <c r="D4" s="2">
        <v>1</v>
      </c>
      <c r="E4" s="11">
        <v>13.07</v>
      </c>
      <c r="F4" s="21">
        <v>2.2999999999999998</v>
      </c>
      <c r="G4" s="29">
        <v>28</v>
      </c>
      <c r="H4" s="21">
        <v>2.2999999999999998</v>
      </c>
      <c r="I4" s="22">
        <f t="shared" ref="I4:I12" si="0">F4/H4</f>
        <v>1</v>
      </c>
    </row>
    <row r="5" spans="1:9" x14ac:dyDescent="0.3">
      <c r="A5" s="20">
        <v>45398</v>
      </c>
      <c r="B5" s="19" t="s">
        <v>26</v>
      </c>
      <c r="C5" s="19" t="s">
        <v>23</v>
      </c>
      <c r="D5" s="2">
        <v>2</v>
      </c>
      <c r="E5" s="11">
        <v>13.08</v>
      </c>
      <c r="F5" s="21">
        <v>2.31</v>
      </c>
      <c r="G5" s="29">
        <v>28</v>
      </c>
      <c r="H5" s="21">
        <v>2.2999999999999998</v>
      </c>
      <c r="I5" s="22">
        <f t="shared" si="0"/>
        <v>1.0043478260869567</v>
      </c>
    </row>
    <row r="6" spans="1:9" x14ac:dyDescent="0.3">
      <c r="A6" s="20">
        <v>45398</v>
      </c>
      <c r="B6" s="19" t="s">
        <v>26</v>
      </c>
      <c r="C6" s="19" t="s">
        <v>23</v>
      </c>
      <c r="D6" s="2">
        <v>3</v>
      </c>
      <c r="E6" s="11">
        <v>13.08</v>
      </c>
      <c r="F6" s="21">
        <v>2.3199999999999998</v>
      </c>
      <c r="G6" s="29">
        <v>28</v>
      </c>
      <c r="H6" s="21">
        <v>2.2999999999999998</v>
      </c>
      <c r="I6" s="22">
        <f t="shared" si="0"/>
        <v>1.008695652173913</v>
      </c>
    </row>
    <row r="7" spans="1:9" x14ac:dyDescent="0.3">
      <c r="A7" s="20">
        <v>45398</v>
      </c>
      <c r="B7" s="19" t="s">
        <v>26</v>
      </c>
      <c r="C7" s="19" t="s">
        <v>23</v>
      </c>
      <c r="D7" s="2">
        <v>4</v>
      </c>
      <c r="E7" s="11">
        <v>13.11</v>
      </c>
      <c r="F7" s="21">
        <v>2.31</v>
      </c>
      <c r="G7" s="29">
        <v>28</v>
      </c>
      <c r="H7" s="21">
        <v>2.2999999999999998</v>
      </c>
      <c r="I7" s="22">
        <f t="shared" si="0"/>
        <v>1.0043478260869567</v>
      </c>
    </row>
    <row r="8" spans="1:9" x14ac:dyDescent="0.3">
      <c r="A8" s="20">
        <v>45398</v>
      </c>
      <c r="B8" s="19" t="s">
        <v>26</v>
      </c>
      <c r="C8" s="19" t="s">
        <v>23</v>
      </c>
      <c r="D8" s="2">
        <v>5</v>
      </c>
      <c r="E8" s="11">
        <v>13.11</v>
      </c>
      <c r="F8" s="21">
        <v>2.34</v>
      </c>
      <c r="G8" s="29">
        <v>28</v>
      </c>
      <c r="H8" s="21">
        <v>2.2999999999999998</v>
      </c>
      <c r="I8" s="22">
        <f t="shared" si="0"/>
        <v>1.0173913043478262</v>
      </c>
    </row>
    <row r="9" spans="1:9" x14ac:dyDescent="0.3">
      <c r="A9" s="20">
        <v>45398</v>
      </c>
      <c r="B9" s="19" t="s">
        <v>26</v>
      </c>
      <c r="C9" s="19" t="s">
        <v>23</v>
      </c>
      <c r="D9" s="2">
        <v>6</v>
      </c>
      <c r="E9" s="11">
        <v>13.18</v>
      </c>
      <c r="F9" s="21">
        <v>2.38</v>
      </c>
      <c r="G9" s="29">
        <v>28</v>
      </c>
      <c r="H9" s="21">
        <v>2.2999999999999998</v>
      </c>
      <c r="I9" s="22">
        <f t="shared" si="0"/>
        <v>1.0347826086956522</v>
      </c>
    </row>
    <row r="10" spans="1:9" x14ac:dyDescent="0.3">
      <c r="A10" s="20">
        <v>45398</v>
      </c>
      <c r="B10" s="19" t="s">
        <v>26</v>
      </c>
      <c r="C10" s="19" t="s">
        <v>23</v>
      </c>
      <c r="D10" s="2">
        <v>7</v>
      </c>
      <c r="E10" s="11">
        <v>13.16</v>
      </c>
      <c r="F10" s="21">
        <v>2.33</v>
      </c>
      <c r="G10" s="29">
        <v>28</v>
      </c>
      <c r="H10" s="21">
        <v>2.2999999999999998</v>
      </c>
      <c r="I10" s="22">
        <f t="shared" si="0"/>
        <v>1.0130434782608697</v>
      </c>
    </row>
    <row r="11" spans="1:9" x14ac:dyDescent="0.3">
      <c r="A11" s="20">
        <v>45398</v>
      </c>
      <c r="B11" s="19" t="s">
        <v>26</v>
      </c>
      <c r="C11" s="19" t="s">
        <v>23</v>
      </c>
      <c r="D11" s="2">
        <v>8</v>
      </c>
      <c r="E11" s="11">
        <v>13.16</v>
      </c>
      <c r="F11" s="21">
        <v>2.36</v>
      </c>
      <c r="G11" s="29">
        <v>28</v>
      </c>
      <c r="H11" s="21">
        <v>2.2999999999999998</v>
      </c>
      <c r="I11" s="22">
        <f t="shared" si="0"/>
        <v>1.0260869565217392</v>
      </c>
    </row>
    <row r="12" spans="1:9" x14ac:dyDescent="0.3">
      <c r="A12" s="20">
        <v>45398</v>
      </c>
      <c r="B12" s="19" t="s">
        <v>26</v>
      </c>
      <c r="C12" s="19" t="s">
        <v>23</v>
      </c>
      <c r="D12" s="2">
        <v>9</v>
      </c>
      <c r="E12" s="11">
        <v>13.18</v>
      </c>
      <c r="F12" s="21">
        <v>2.34</v>
      </c>
      <c r="G12" s="29">
        <v>28</v>
      </c>
      <c r="H12" s="21">
        <v>2.2999999999999998</v>
      </c>
      <c r="I12" s="22">
        <f t="shared" si="0"/>
        <v>1.0173913043478262</v>
      </c>
    </row>
    <row r="13" spans="1:9" x14ac:dyDescent="0.3">
      <c r="A13" s="39" t="s">
        <v>13</v>
      </c>
      <c r="B13" s="40"/>
      <c r="C13" s="40"/>
      <c r="D13" s="41"/>
      <c r="E13" s="4">
        <f>AVERAGE(E4:E12)</f>
        <v>13.125555555555556</v>
      </c>
      <c r="F13" s="4">
        <f>AVERAGE(F4:F12)</f>
        <v>2.3322222222222222</v>
      </c>
      <c r="G13" s="6"/>
      <c r="H13" s="6"/>
      <c r="I13" s="15">
        <f>AVERAGE(I4:I12)</f>
        <v>1.014009661835749</v>
      </c>
    </row>
    <row r="14" spans="1:9" x14ac:dyDescent="0.3">
      <c r="A14" s="39" t="s">
        <v>14</v>
      </c>
      <c r="B14" s="40"/>
      <c r="C14" s="40"/>
      <c r="D14" s="41"/>
      <c r="E14" s="4">
        <f>MAX(E4:E12)</f>
        <v>13.18</v>
      </c>
      <c r="F14" s="4">
        <f>MAX(F4:F12)</f>
        <v>2.38</v>
      </c>
      <c r="G14" s="5"/>
      <c r="H14" s="6"/>
      <c r="I14" s="15">
        <f>MAX(I4:I12)</f>
        <v>1.0347826086956522</v>
      </c>
    </row>
    <row r="15" spans="1:9" x14ac:dyDescent="0.3">
      <c r="A15" s="39" t="s">
        <v>15</v>
      </c>
      <c r="B15" s="40"/>
      <c r="C15" s="40"/>
      <c r="D15" s="41"/>
      <c r="E15" s="4">
        <f>MIN(E4:E12)</f>
        <v>13.07</v>
      </c>
      <c r="F15" s="4">
        <f>MIN(F4:F12)</f>
        <v>2.2999999999999998</v>
      </c>
      <c r="G15" s="5"/>
      <c r="H15" s="6"/>
      <c r="I15" s="15">
        <f>MIN(I4:I12)</f>
        <v>1</v>
      </c>
    </row>
    <row r="16" spans="1:9" ht="92.25" customHeight="1" x14ac:dyDescent="0.3">
      <c r="A16" s="1" t="s">
        <v>8</v>
      </c>
      <c r="B16" s="42" t="s">
        <v>31</v>
      </c>
      <c r="C16" s="43"/>
      <c r="D16" s="43"/>
      <c r="E16" s="44"/>
      <c r="F16" s="3" t="s">
        <v>9</v>
      </c>
      <c r="G16" s="34"/>
      <c r="H16" s="35"/>
      <c r="I16" s="36"/>
    </row>
    <row r="17" spans="1:9" ht="185.25" customHeight="1" x14ac:dyDescent="0.3">
      <c r="A17" s="3" t="s">
        <v>10</v>
      </c>
      <c r="B17" s="34"/>
      <c r="C17" s="35"/>
      <c r="D17" s="35"/>
      <c r="E17" s="36"/>
      <c r="F17" s="3"/>
      <c r="G17" s="31"/>
      <c r="H17" s="32"/>
      <c r="I17" s="33"/>
    </row>
  </sheetData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쿠팡 대구 4센터 UPS</vt:lpstr>
      <vt:lpstr>쿠팡 대구 4센터 정류기용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2024-04-16T05:59:18Z</dcterms:modified>
  <cp:contentStatus/>
</cp:coreProperties>
</file>