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2715" windowWidth="28800" windowHeight="15735" activeTab="2"/>
  </bookViews>
  <sheets>
    <sheet name="UPS" sheetId="10" r:id="rId1"/>
    <sheet name="정류기" sheetId="12" r:id="rId2"/>
    <sheet name="Sheet1 (3)" sheetId="13" r:id="rId3"/>
  </sheets>
  <definedNames>
    <definedName name="_xlnm._FilterDatabase" localSheetId="0" hidden="1">UPS!$A$6:$D$46</definedName>
    <definedName name="_xlnm._FilterDatabase" localSheetId="1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2" l="1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G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H11" i="10" l="1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<sst xmlns="http://schemas.openxmlformats.org/spreadsheetml/2006/main" count="115" uniqueCount="72">
  <si>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</si>
  <si>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</si>
  <si>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</si>
  <si>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</si>
  <si>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</si>
  <si>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</si>
  <si>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</si>
  <si>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</si>
  <si>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</si>
  <si>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</si>
  <si>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</si>
  <si>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</si>
  <si>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</si>
  <si>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</si>
  <si>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</si>
  <si>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</si>
  <si>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</si>
  <si>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</si>
  <si>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</si>
  <si>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</si>
  <si>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</si>
  <si>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</si>
  <si>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</si>
  <si>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</si>
  <si>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모하솔라-무안변전소</t>
    <phoneticPr fontId="2" type="noConversion"/>
  </si>
  <si>
    <t>UPS</t>
    <phoneticPr fontId="2" type="noConversion"/>
  </si>
  <si>
    <t>MSB</t>
    <phoneticPr fontId="2" type="noConversion"/>
  </si>
  <si>
    <t>2020.09.08E</t>
    <phoneticPr fontId="2" type="noConversion"/>
  </si>
  <si>
    <t>2020.10.01</t>
    <phoneticPr fontId="2" type="noConversion"/>
  </si>
  <si>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</si>
  <si>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</si>
  <si>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</si>
  <si>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</si>
  <si>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</si>
  <si>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</si>
  <si>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</si>
  <si>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</si>
  <si>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</si>
  <si>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</si>
  <si>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</si>
  <si>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</si>
  <si>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</si>
  <si>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</si>
  <si>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</si>
  <si>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정류기</t>
    <phoneticPr fontId="2" type="noConversion"/>
  </si>
  <si>
    <t>BS</t>
    <phoneticPr fontId="2" type="noConversion"/>
  </si>
  <si>
    <t>ESG</t>
    <phoneticPr fontId="2" type="noConversion"/>
  </si>
  <si>
    <t>2020.11.04</t>
    <phoneticPr fontId="2" type="noConversion"/>
  </si>
  <si>
    <t>2020.11월</t>
    <phoneticPr fontId="2" type="noConversion"/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</si>
  <si>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</si>
  <si>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</si>
  <si>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</si>
  <si>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</si>
  <si>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</si>
  <si>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</si>
  <si>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모아솔라-무안변전소</t>
    <phoneticPr fontId="2" type="noConversion"/>
  </si>
  <si>
    <t>1.UPS용</t>
    <phoneticPr fontId="2" type="noConversion"/>
  </si>
  <si>
    <t>2.조작반용</t>
    <phoneticPr fontId="2" type="noConversion"/>
  </si>
  <si>
    <t>4.전산실UPS</t>
    <phoneticPr fontId="2" type="noConversion"/>
  </si>
  <si>
    <t>구분</t>
    <phoneticPr fontId="2" type="noConversion"/>
  </si>
  <si>
    <t>UPS</t>
    <phoneticPr fontId="2" type="noConversion"/>
  </si>
  <si>
    <t>UPS0</t>
    <phoneticPr fontId="2" type="noConversion"/>
  </si>
  <si>
    <t>조작반용</t>
    <phoneticPr fontId="2" type="noConversion"/>
  </si>
  <si>
    <t>전산실</t>
    <phoneticPr fontId="2" type="noConversion"/>
  </si>
  <si>
    <t>No</t>
    <phoneticPr fontId="2" type="noConversion"/>
  </si>
  <si>
    <t>전압(V)</t>
    <phoneticPr fontId="2" type="noConversion"/>
  </si>
  <si>
    <t>내부저항(mΩ)</t>
    <phoneticPr fontId="2" type="noConversion"/>
  </si>
  <si>
    <t>3.비상발전기</t>
    <phoneticPr fontId="2" type="noConversion"/>
  </si>
  <si>
    <t>비상발전기</t>
    <phoneticPr fontId="2" type="noConversion"/>
  </si>
  <si>
    <t>No</t>
    <phoneticPr fontId="2" type="noConversion"/>
  </si>
  <si>
    <t>2.정류기용</t>
    <phoneticPr fontId="2" type="noConversion"/>
  </si>
  <si>
    <t>정류기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</si>
</sst>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0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0" borderId="3" xfId="0" applyNumberFormat="1" applyFont="1" applyBorder="1" applyAlignment="1">
      <alignment horizontal="center" vertical="center"/>
    </xf>
    <xf numFmtId="0" fontId="6" fillId="5" borderId="0" xfId="0" applyFont="1" applyFill="1" applyAlignment="1">
      <alignment horizontal="left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topLeftCell="A90" zoomScale="90" zoomScaleNormal="90" workbookViewId="0">
      <selection activeCell="B97" sqref="B97:C12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46140</v>
      </c>
      <c r="B3" s="7" t="s">
        <v>24</v>
      </c>
      <c r="C3" s="7" t="s">
        <v>25</v>
      </c>
      <c r="D3" s="7" t="s">
        <v>23</v>
      </c>
      <c r="E3" s="8" t="s">
        <v>26</v>
      </c>
      <c r="F3" s="9">
        <v>250</v>
      </c>
      <c r="G3" s="29" t="s">
        <v>27</v>
      </c>
      <c r="H3" s="29" t="s">
        <v>28</v>
      </c>
      <c r="I3" s="8">
        <v>0.51</v>
      </c>
      <c r="J3" s="9">
        <v>120</v>
      </c>
      <c r="K3" s="10">
        <v>22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</v>
      </c>
      <c r="C7" s="22">
        <v>1.31</v>
      </c>
      <c r="D7" s="23">
        <f t="shared" ref="D7:D70" si="0">C7/$I$3</f>
        <v>2.5686274509803924</v>
      </c>
      <c r="E7" s="2"/>
      <c r="F7" s="24" t="s">
        <v>20</v>
      </c>
      <c r="G7" s="25">
        <f>MAX(B7:B114)</f>
        <v>2.2480000000000002</v>
      </c>
      <c r="H7" s="25">
        <f>MAX(C7:C114)</f>
        <v>2.09</v>
      </c>
      <c r="I7" s="32">
        <f>H7/$I$3</f>
        <v>4.0980392156862742</v>
      </c>
      <c r="J7"/>
      <c r="K7"/>
    </row>
    <row r="8" spans="1:15" x14ac:dyDescent="0.3">
      <c r="A8" s="21">
        <v>2</v>
      </c>
      <c r="B8" s="22">
        <v>2.2130000000000001</v>
      </c>
      <c r="C8" s="22">
        <v>1.54</v>
      </c>
      <c r="D8" s="23">
        <f t="shared" si="0"/>
        <v>3.0196078431372548</v>
      </c>
      <c r="E8" s="2"/>
      <c r="F8" s="24" t="s">
        <v>21</v>
      </c>
      <c r="G8" s="25">
        <f>MIN(B7:B114)</f>
        <v>2.1859999999999999</v>
      </c>
      <c r="H8" s="25">
        <f>MIN(C7:C114)</f>
        <v>0.85</v>
      </c>
      <c r="I8" s="32">
        <f>H8/$I$3</f>
        <v>1.6666666666666665</v>
      </c>
      <c r="J8"/>
      <c r="K8"/>
    </row>
    <row r="9" spans="1:15" x14ac:dyDescent="0.3">
      <c r="A9" s="21">
        <v>3</v>
      </c>
      <c r="B9" s="22">
        <v>2.2229999999999999</v>
      </c>
      <c r="C9" s="22">
        <v>1.0900000000000001</v>
      </c>
      <c r="D9" s="23">
        <f t="shared" si="0"/>
        <v>2.1372549019607843</v>
      </c>
      <c r="E9" s="2"/>
      <c r="J9"/>
      <c r="K9"/>
    </row>
    <row r="10" spans="1:15" x14ac:dyDescent="0.3">
      <c r="A10" s="21">
        <v>4</v>
      </c>
      <c r="B10" s="22">
        <v>2.2250000000000001</v>
      </c>
      <c r="C10" s="22">
        <v>1.05</v>
      </c>
      <c r="D10" s="23">
        <f t="shared" si="0"/>
        <v>2.0588235294117649</v>
      </c>
      <c r="E10" s="2"/>
      <c r="J10"/>
      <c r="K10"/>
    </row>
    <row r="11" spans="1:15" x14ac:dyDescent="0.3">
      <c r="A11" s="21">
        <v>5</v>
      </c>
      <c r="B11" s="22">
        <v>2.2269999999999999</v>
      </c>
      <c r="C11" s="22">
        <v>1.23</v>
      </c>
      <c r="D11" s="23">
        <f t="shared" si="0"/>
        <v>2.4117647058823528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2.2200000000000002</v>
      </c>
      <c r="C12" s="22">
        <v>0.96</v>
      </c>
      <c r="D12" s="23">
        <f t="shared" si="0"/>
        <v>1.8823529411764706</v>
      </c>
      <c r="E12" s="2"/>
      <c r="J12"/>
      <c r="K12"/>
    </row>
    <row r="13" spans="1:15" x14ac:dyDescent="0.3">
      <c r="A13" s="21">
        <v>7</v>
      </c>
      <c r="B13" s="22">
        <v>2.2240000000000002</v>
      </c>
      <c r="C13" s="22">
        <v>1.3</v>
      </c>
      <c r="D13" s="23">
        <f t="shared" si="0"/>
        <v>2.5490196078431371</v>
      </c>
      <c r="J13"/>
      <c r="K13"/>
    </row>
    <row r="14" spans="1:15" x14ac:dyDescent="0.3">
      <c r="A14" s="21">
        <v>8</v>
      </c>
      <c r="B14" s="22">
        <v>2.2160000000000002</v>
      </c>
      <c r="C14" s="22">
        <v>1.03</v>
      </c>
      <c r="D14" s="23">
        <f t="shared" si="0"/>
        <v>2.0196078431372548</v>
      </c>
      <c r="J14"/>
      <c r="K14"/>
    </row>
    <row r="15" spans="1:15" x14ac:dyDescent="0.3">
      <c r="A15" s="21">
        <v>9</v>
      </c>
      <c r="B15" s="22">
        <v>2.2269999999999999</v>
      </c>
      <c r="C15" s="22">
        <v>1.19</v>
      </c>
      <c r="D15" s="23">
        <f t="shared" si="0"/>
        <v>2.333333333333333</v>
      </c>
      <c r="J15"/>
      <c r="K15"/>
    </row>
    <row r="16" spans="1:15" x14ac:dyDescent="0.3">
      <c r="A16" s="21">
        <v>10</v>
      </c>
      <c r="B16" s="25">
        <v>2.2269999999999999</v>
      </c>
      <c r="C16" s="25">
        <v>1.48</v>
      </c>
      <c r="D16" s="23">
        <f t="shared" si="0"/>
        <v>2.9019607843137254</v>
      </c>
      <c r="J16"/>
      <c r="K16"/>
    </row>
    <row r="17" spans="1:11" x14ac:dyDescent="0.3">
      <c r="A17" s="21">
        <v>11</v>
      </c>
      <c r="B17" s="25">
        <v>2.2120000000000002</v>
      </c>
      <c r="C17" s="25">
        <v>1.44</v>
      </c>
      <c r="D17" s="23">
        <f t="shared" si="0"/>
        <v>2.8235294117647056</v>
      </c>
      <c r="J17"/>
      <c r="K17"/>
    </row>
    <row r="18" spans="1:11" x14ac:dyDescent="0.3">
      <c r="A18" s="21">
        <v>12</v>
      </c>
      <c r="B18" s="25">
        <v>2.206</v>
      </c>
      <c r="C18" s="25">
        <v>1.3</v>
      </c>
      <c r="D18" s="23">
        <f t="shared" si="0"/>
        <v>2.5490196078431371</v>
      </c>
      <c r="J18"/>
      <c r="K18"/>
    </row>
    <row r="19" spans="1:11" x14ac:dyDescent="0.3">
      <c r="A19" s="21">
        <v>13</v>
      </c>
      <c r="B19" s="25">
        <v>2.2109999999999999</v>
      </c>
      <c r="C19" s="25">
        <v>1.46</v>
      </c>
      <c r="D19" s="23">
        <f t="shared" si="0"/>
        <v>2.8627450980392157</v>
      </c>
      <c r="J19"/>
      <c r="K19"/>
    </row>
    <row r="20" spans="1:11" x14ac:dyDescent="0.3">
      <c r="A20" s="21">
        <v>14</v>
      </c>
      <c r="B20" s="25">
        <v>2.2040000000000002</v>
      </c>
      <c r="C20" s="25">
        <v>1.22</v>
      </c>
      <c r="D20" s="23">
        <f t="shared" si="0"/>
        <v>2.392156862745098</v>
      </c>
      <c r="J20"/>
      <c r="K20"/>
    </row>
    <row r="21" spans="1:11" x14ac:dyDescent="0.3">
      <c r="A21" s="21">
        <v>15</v>
      </c>
      <c r="B21" s="25">
        <v>2.2050000000000001</v>
      </c>
      <c r="C21" s="25">
        <v>1.62</v>
      </c>
      <c r="D21" s="23">
        <f t="shared" si="0"/>
        <v>3.1764705882352944</v>
      </c>
      <c r="E21" s="30"/>
      <c r="F21" s="31"/>
      <c r="J21"/>
      <c r="K21"/>
    </row>
    <row r="22" spans="1:11" x14ac:dyDescent="0.3">
      <c r="A22" s="21">
        <v>16</v>
      </c>
      <c r="B22" s="25">
        <v>2.2029999999999998</v>
      </c>
      <c r="C22" s="25">
        <v>1.23</v>
      </c>
      <c r="D22" s="23">
        <f t="shared" si="0"/>
        <v>2.4117647058823528</v>
      </c>
      <c r="J22"/>
      <c r="K22"/>
    </row>
    <row r="23" spans="1:11" x14ac:dyDescent="0.3">
      <c r="A23" s="21">
        <v>17</v>
      </c>
      <c r="B23" s="25">
        <v>2.206</v>
      </c>
      <c r="C23" s="25">
        <v>1.34</v>
      </c>
      <c r="D23" s="23">
        <f t="shared" si="0"/>
        <v>2.6274509803921569</v>
      </c>
      <c r="J23"/>
      <c r="K23"/>
    </row>
    <row r="24" spans="1:11" x14ac:dyDescent="0.3">
      <c r="A24" s="21">
        <v>18</v>
      </c>
      <c r="B24" s="25">
        <v>2.2109999999999999</v>
      </c>
      <c r="C24" s="25">
        <v>1.32</v>
      </c>
      <c r="D24" s="23">
        <f t="shared" si="0"/>
        <v>2.5882352941176472</v>
      </c>
      <c r="J24"/>
      <c r="K24"/>
    </row>
    <row r="25" spans="1:11" x14ac:dyDescent="0.3">
      <c r="A25" s="21">
        <v>19</v>
      </c>
      <c r="B25" s="25">
        <v>2.2040000000000002</v>
      </c>
      <c r="C25" s="25">
        <v>1.54</v>
      </c>
      <c r="D25" s="23">
        <f t="shared" si="0"/>
        <v>3.0196078431372548</v>
      </c>
      <c r="J25"/>
      <c r="K25"/>
    </row>
    <row r="26" spans="1:11" x14ac:dyDescent="0.3">
      <c r="A26" s="21">
        <v>20</v>
      </c>
      <c r="B26" s="25">
        <v>2.2050000000000001</v>
      </c>
      <c r="C26" s="25">
        <v>1.5</v>
      </c>
      <c r="D26" s="23">
        <f t="shared" si="0"/>
        <v>2.9411764705882351</v>
      </c>
      <c r="J26"/>
      <c r="K26"/>
    </row>
    <row r="27" spans="1:11" x14ac:dyDescent="0.3">
      <c r="A27" s="21">
        <v>21</v>
      </c>
      <c r="B27" s="25">
        <v>2.2029999999999998</v>
      </c>
      <c r="C27" s="25">
        <v>1.46</v>
      </c>
      <c r="D27" s="23">
        <f t="shared" si="0"/>
        <v>2.8627450980392157</v>
      </c>
      <c r="J27"/>
      <c r="K27"/>
    </row>
    <row r="28" spans="1:11" x14ac:dyDescent="0.3">
      <c r="A28" s="21">
        <v>22</v>
      </c>
      <c r="B28" s="25">
        <v>2.2130000000000001</v>
      </c>
      <c r="C28" s="25">
        <v>1.87</v>
      </c>
      <c r="D28" s="23">
        <f t="shared" si="0"/>
        <v>3.666666666666667</v>
      </c>
      <c r="J28"/>
      <c r="K28"/>
    </row>
    <row r="29" spans="1:11" x14ac:dyDescent="0.3">
      <c r="A29" s="21">
        <v>23</v>
      </c>
      <c r="B29" s="25">
        <v>2.2120000000000002</v>
      </c>
      <c r="C29" s="25">
        <v>1.17</v>
      </c>
      <c r="D29" s="23">
        <f t="shared" si="0"/>
        <v>2.2941176470588234</v>
      </c>
      <c r="J29"/>
      <c r="K29"/>
    </row>
    <row r="30" spans="1:11" x14ac:dyDescent="0.3">
      <c r="A30" s="21">
        <v>24</v>
      </c>
      <c r="B30" s="25">
        <v>2.2290000000000001</v>
      </c>
      <c r="C30" s="25">
        <v>1.1100000000000001</v>
      </c>
      <c r="D30" s="23">
        <f t="shared" si="0"/>
        <v>2.1764705882352944</v>
      </c>
      <c r="J30"/>
      <c r="K30"/>
    </row>
    <row r="31" spans="1:11" x14ac:dyDescent="0.3">
      <c r="A31" s="21">
        <v>25</v>
      </c>
      <c r="B31" s="25">
        <v>2.222</v>
      </c>
      <c r="C31" s="25">
        <v>1.1200000000000001</v>
      </c>
      <c r="D31" s="23">
        <f t="shared" si="0"/>
        <v>2.1960784313725492</v>
      </c>
      <c r="J31"/>
      <c r="K31"/>
    </row>
    <row r="32" spans="1:11" x14ac:dyDescent="0.3">
      <c r="A32" s="21">
        <v>26</v>
      </c>
      <c r="B32" s="25">
        <v>2.2120000000000002</v>
      </c>
      <c r="C32" s="25">
        <v>1.39</v>
      </c>
      <c r="D32" s="23">
        <f t="shared" si="0"/>
        <v>2.725490196078431</v>
      </c>
      <c r="J32"/>
      <c r="K32"/>
    </row>
    <row r="33" spans="1:11" x14ac:dyDescent="0.3">
      <c r="A33" s="21">
        <v>27</v>
      </c>
      <c r="B33" s="25">
        <v>2.2149999999999999</v>
      </c>
      <c r="C33" s="25">
        <v>1.48</v>
      </c>
      <c r="D33" s="23">
        <f t="shared" si="0"/>
        <v>2.9019607843137254</v>
      </c>
      <c r="J33"/>
      <c r="K33"/>
    </row>
    <row r="34" spans="1:11" x14ac:dyDescent="0.3">
      <c r="A34" s="21">
        <v>28</v>
      </c>
      <c r="B34" s="25">
        <v>2.2160000000000002</v>
      </c>
      <c r="C34" s="25">
        <v>1.53</v>
      </c>
      <c r="D34" s="23">
        <f t="shared" si="0"/>
        <v>3</v>
      </c>
      <c r="J34"/>
      <c r="K34"/>
    </row>
    <row r="35" spans="1:11" x14ac:dyDescent="0.3">
      <c r="A35" s="21">
        <v>29</v>
      </c>
      <c r="B35" s="25">
        <v>2.2040000000000002</v>
      </c>
      <c r="C35" s="25">
        <v>1.34</v>
      </c>
      <c r="D35" s="23">
        <f t="shared" si="0"/>
        <v>2.6274509803921569</v>
      </c>
      <c r="J35"/>
      <c r="K35"/>
    </row>
    <row r="36" spans="1:11" x14ac:dyDescent="0.3">
      <c r="A36" s="21">
        <v>30</v>
      </c>
      <c r="B36" s="25">
        <v>2.2109999999999999</v>
      </c>
      <c r="C36" s="25">
        <v>1.36</v>
      </c>
      <c r="D36" s="23">
        <f t="shared" si="0"/>
        <v>2.666666666666667</v>
      </c>
      <c r="J36"/>
      <c r="K36"/>
    </row>
    <row r="37" spans="1:11" x14ac:dyDescent="0.3">
      <c r="A37" s="21">
        <v>31</v>
      </c>
      <c r="B37" s="25">
        <v>2.2109999999999999</v>
      </c>
      <c r="C37" s="25">
        <v>1.55</v>
      </c>
      <c r="D37" s="23">
        <f t="shared" si="0"/>
        <v>3.0392156862745097</v>
      </c>
      <c r="J37"/>
      <c r="K37"/>
    </row>
    <row r="38" spans="1:11" x14ac:dyDescent="0.3">
      <c r="A38" s="21">
        <v>32</v>
      </c>
      <c r="B38" s="25">
        <v>2.2040000000000002</v>
      </c>
      <c r="C38" s="25">
        <v>1.17</v>
      </c>
      <c r="D38" s="23">
        <f t="shared" si="0"/>
        <v>2.2941176470588234</v>
      </c>
      <c r="J38"/>
      <c r="K38"/>
    </row>
    <row r="39" spans="1:11" x14ac:dyDescent="0.3">
      <c r="A39" s="21">
        <v>33</v>
      </c>
      <c r="B39" s="25">
        <v>2.222</v>
      </c>
      <c r="C39" s="25">
        <v>1.05</v>
      </c>
      <c r="D39" s="23">
        <f t="shared" si="0"/>
        <v>2.0588235294117649</v>
      </c>
      <c r="J39"/>
      <c r="K39"/>
    </row>
    <row r="40" spans="1:11" x14ac:dyDescent="0.3">
      <c r="A40" s="21">
        <v>34</v>
      </c>
      <c r="B40" s="25">
        <v>2.2250000000000001</v>
      </c>
      <c r="C40" s="25">
        <v>1.26</v>
      </c>
      <c r="D40" s="23">
        <f t="shared" si="0"/>
        <v>2.4705882352941178</v>
      </c>
      <c r="J40"/>
      <c r="K40"/>
    </row>
    <row r="41" spans="1:11" x14ac:dyDescent="0.3">
      <c r="A41" s="33">
        <v>35</v>
      </c>
      <c r="B41" s="25">
        <v>2.206</v>
      </c>
      <c r="C41" s="25">
        <v>1.55</v>
      </c>
      <c r="D41" s="23">
        <f t="shared" si="0"/>
        <v>3.0392156862745097</v>
      </c>
      <c r="J41"/>
      <c r="K41"/>
    </row>
    <row r="42" spans="1:11" x14ac:dyDescent="0.3">
      <c r="A42" s="21">
        <v>36</v>
      </c>
      <c r="B42" s="25">
        <v>2.2090000000000001</v>
      </c>
      <c r="C42" s="25">
        <v>1.2</v>
      </c>
      <c r="D42" s="23">
        <f t="shared" si="0"/>
        <v>2.3529411764705883</v>
      </c>
      <c r="J42"/>
      <c r="K42"/>
    </row>
    <row r="43" spans="1:11" x14ac:dyDescent="0.3">
      <c r="A43" s="21">
        <v>37</v>
      </c>
      <c r="B43" s="25">
        <v>2.2200000000000002</v>
      </c>
      <c r="C43" s="25">
        <v>1.26</v>
      </c>
      <c r="D43" s="23">
        <f t="shared" si="0"/>
        <v>2.4705882352941178</v>
      </c>
      <c r="J43"/>
      <c r="K43"/>
    </row>
    <row r="44" spans="1:11" x14ac:dyDescent="0.3">
      <c r="A44" s="21">
        <v>38</v>
      </c>
      <c r="B44" s="25">
        <v>2.2149999999999999</v>
      </c>
      <c r="C44" s="25">
        <v>1.05</v>
      </c>
      <c r="D44" s="23">
        <f t="shared" si="0"/>
        <v>2.0588235294117649</v>
      </c>
      <c r="J44"/>
      <c r="K44"/>
    </row>
    <row r="45" spans="1:11" x14ac:dyDescent="0.3">
      <c r="A45" s="21">
        <v>39</v>
      </c>
      <c r="B45" s="25">
        <v>2.2080000000000002</v>
      </c>
      <c r="C45" s="25">
        <v>1.06</v>
      </c>
      <c r="D45" s="23">
        <f t="shared" si="0"/>
        <v>2.0784313725490198</v>
      </c>
      <c r="J45"/>
      <c r="K45"/>
    </row>
    <row r="46" spans="1:11" x14ac:dyDescent="0.3">
      <c r="A46" s="21">
        <v>40</v>
      </c>
      <c r="B46" s="25">
        <v>2.242</v>
      </c>
      <c r="C46" s="25">
        <v>1.19</v>
      </c>
      <c r="D46" s="23">
        <f t="shared" si="0"/>
        <v>2.333333333333333</v>
      </c>
      <c r="J46"/>
      <c r="K46"/>
    </row>
    <row r="47" spans="1:11" x14ac:dyDescent="0.3">
      <c r="A47" s="21">
        <v>41</v>
      </c>
      <c r="B47" s="25">
        <v>2.23</v>
      </c>
      <c r="C47" s="25">
        <v>0.89</v>
      </c>
      <c r="D47" s="23">
        <f t="shared" si="0"/>
        <v>1.7450980392156863</v>
      </c>
      <c r="G47"/>
      <c r="H47"/>
      <c r="I47"/>
      <c r="J47"/>
      <c r="K47"/>
    </row>
    <row r="48" spans="1:11" x14ac:dyDescent="0.3">
      <c r="A48" s="21">
        <v>42</v>
      </c>
      <c r="B48" s="25">
        <v>2.2360000000000002</v>
      </c>
      <c r="C48" s="25">
        <v>1.03</v>
      </c>
      <c r="D48" s="23">
        <f t="shared" si="0"/>
        <v>2.0196078431372548</v>
      </c>
      <c r="G48"/>
      <c r="H48"/>
      <c r="I48"/>
      <c r="J48"/>
      <c r="K48"/>
    </row>
    <row r="49" spans="1:11" x14ac:dyDescent="0.3">
      <c r="A49" s="21">
        <v>43</v>
      </c>
      <c r="B49" s="25">
        <v>2.2370000000000001</v>
      </c>
      <c r="C49" s="25">
        <v>1.04</v>
      </c>
      <c r="D49" s="23">
        <f t="shared" si="0"/>
        <v>2.0392156862745097</v>
      </c>
      <c r="G49"/>
      <c r="H49"/>
      <c r="I49"/>
      <c r="J49"/>
      <c r="K49"/>
    </row>
    <row r="50" spans="1:11" x14ac:dyDescent="0.3">
      <c r="A50" s="21">
        <v>44</v>
      </c>
      <c r="B50" s="25">
        <v>2.2440000000000002</v>
      </c>
      <c r="C50" s="25">
        <v>1.1200000000000001</v>
      </c>
      <c r="D50" s="23">
        <f t="shared" si="0"/>
        <v>2.1960784313725492</v>
      </c>
      <c r="G50"/>
      <c r="H50"/>
      <c r="I50"/>
      <c r="J50"/>
      <c r="K50"/>
    </row>
    <row r="51" spans="1:11" x14ac:dyDescent="0.3">
      <c r="A51" s="21">
        <v>45</v>
      </c>
      <c r="B51" s="25">
        <v>2.2170000000000001</v>
      </c>
      <c r="C51" s="25">
        <v>1.03</v>
      </c>
      <c r="D51" s="23">
        <f t="shared" si="0"/>
        <v>2.0196078431372548</v>
      </c>
      <c r="G51"/>
      <c r="H51"/>
      <c r="I51"/>
      <c r="J51"/>
      <c r="K51"/>
    </row>
    <row r="52" spans="1:11" x14ac:dyDescent="0.3">
      <c r="A52" s="21">
        <v>46</v>
      </c>
      <c r="B52" s="25">
        <v>2.218</v>
      </c>
      <c r="C52" s="25">
        <v>1.1299999999999999</v>
      </c>
      <c r="D52" s="23">
        <f t="shared" si="0"/>
        <v>2.2156862745098036</v>
      </c>
      <c r="G52"/>
      <c r="H52"/>
      <c r="I52"/>
      <c r="J52"/>
      <c r="K52"/>
    </row>
    <row r="53" spans="1:11" x14ac:dyDescent="0.3">
      <c r="A53" s="21">
        <v>47</v>
      </c>
      <c r="B53" s="25">
        <v>2.2330000000000001</v>
      </c>
      <c r="C53" s="25">
        <v>1.17</v>
      </c>
      <c r="D53" s="23">
        <f t="shared" si="0"/>
        <v>2.2941176470588234</v>
      </c>
      <c r="G53"/>
      <c r="H53"/>
      <c r="I53"/>
      <c r="J53"/>
      <c r="K53"/>
    </row>
    <row r="54" spans="1:11" x14ac:dyDescent="0.3">
      <c r="A54" s="21">
        <v>48</v>
      </c>
      <c r="B54" s="25">
        <v>2.218</v>
      </c>
      <c r="C54" s="25">
        <v>1</v>
      </c>
      <c r="D54" s="23">
        <f t="shared" si="0"/>
        <v>1.9607843137254901</v>
      </c>
      <c r="G54"/>
      <c r="H54"/>
      <c r="I54"/>
      <c r="J54"/>
      <c r="K54"/>
    </row>
    <row r="55" spans="1:11" x14ac:dyDescent="0.3">
      <c r="A55" s="21">
        <v>49</v>
      </c>
      <c r="B55" s="25">
        <v>2.202</v>
      </c>
      <c r="C55" s="25">
        <v>1.05</v>
      </c>
      <c r="D55" s="23">
        <f t="shared" si="0"/>
        <v>2.0588235294117649</v>
      </c>
    </row>
    <row r="56" spans="1:11" x14ac:dyDescent="0.3">
      <c r="A56" s="21">
        <v>50</v>
      </c>
      <c r="B56" s="25">
        <v>2.2120000000000002</v>
      </c>
      <c r="C56" s="25">
        <v>1.35</v>
      </c>
      <c r="D56" s="23">
        <f t="shared" si="0"/>
        <v>2.6470588235294117</v>
      </c>
    </row>
    <row r="57" spans="1:11" x14ac:dyDescent="0.3">
      <c r="A57" s="21">
        <v>51</v>
      </c>
      <c r="B57" s="25">
        <v>2.2210000000000001</v>
      </c>
      <c r="C57" s="25">
        <v>1.44</v>
      </c>
      <c r="D57" s="23">
        <f t="shared" si="0"/>
        <v>2.8235294117647056</v>
      </c>
    </row>
    <row r="58" spans="1:11" x14ac:dyDescent="0.3">
      <c r="A58" s="21">
        <v>52</v>
      </c>
      <c r="B58" s="25">
        <v>2.202</v>
      </c>
      <c r="C58" s="25">
        <v>1.3</v>
      </c>
      <c r="D58" s="23">
        <f t="shared" si="0"/>
        <v>2.5490196078431371</v>
      </c>
    </row>
    <row r="59" spans="1:11" x14ac:dyDescent="0.3">
      <c r="A59" s="21">
        <v>53</v>
      </c>
      <c r="B59" s="25">
        <v>2.1970000000000001</v>
      </c>
      <c r="C59" s="25">
        <v>1.56</v>
      </c>
      <c r="D59" s="23">
        <f t="shared" si="0"/>
        <v>3.0588235294117649</v>
      </c>
    </row>
    <row r="60" spans="1:11" x14ac:dyDescent="0.3">
      <c r="A60" s="21">
        <v>54</v>
      </c>
      <c r="B60" s="25">
        <v>2.21</v>
      </c>
      <c r="C60" s="25">
        <v>1.41</v>
      </c>
      <c r="D60" s="23">
        <f t="shared" si="0"/>
        <v>2.7647058823529411</v>
      </c>
    </row>
    <row r="61" spans="1:11" x14ac:dyDescent="0.3">
      <c r="A61" s="21">
        <v>55</v>
      </c>
      <c r="B61" s="25">
        <v>2.2130000000000001</v>
      </c>
      <c r="C61" s="25">
        <v>1.1200000000000001</v>
      </c>
      <c r="D61" s="23">
        <f t="shared" si="0"/>
        <v>2.1960784313725492</v>
      </c>
    </row>
    <row r="62" spans="1:11" x14ac:dyDescent="0.3">
      <c r="A62" s="21">
        <v>56</v>
      </c>
      <c r="B62" s="25">
        <v>2.2320000000000002</v>
      </c>
      <c r="C62" s="25">
        <v>1.3</v>
      </c>
      <c r="D62" s="23">
        <f t="shared" si="0"/>
        <v>2.5490196078431371</v>
      </c>
    </row>
    <row r="63" spans="1:11" x14ac:dyDescent="0.3">
      <c r="A63" s="21">
        <v>57</v>
      </c>
      <c r="B63" s="25">
        <v>2.226</v>
      </c>
      <c r="C63" s="25">
        <v>1.18</v>
      </c>
      <c r="D63" s="23">
        <f t="shared" si="0"/>
        <v>2.3137254901960782</v>
      </c>
    </row>
    <row r="64" spans="1:11" x14ac:dyDescent="0.3">
      <c r="A64" s="21">
        <v>58</v>
      </c>
      <c r="B64" s="25">
        <v>2.2250000000000001</v>
      </c>
      <c r="C64" s="25">
        <v>1.85</v>
      </c>
      <c r="D64" s="23">
        <f t="shared" si="0"/>
        <v>3.6274509803921569</v>
      </c>
    </row>
    <row r="65" spans="1:4" x14ac:dyDescent="0.3">
      <c r="A65" s="21">
        <v>59</v>
      </c>
      <c r="B65" s="25">
        <v>2.2229999999999999</v>
      </c>
      <c r="C65" s="25">
        <v>1.63</v>
      </c>
      <c r="D65" s="23">
        <f t="shared" si="0"/>
        <v>3.1960784313725488</v>
      </c>
    </row>
    <row r="66" spans="1:4" x14ac:dyDescent="0.3">
      <c r="A66" s="21">
        <v>60</v>
      </c>
      <c r="B66" s="25">
        <v>2.21</v>
      </c>
      <c r="C66" s="25">
        <v>1.45</v>
      </c>
      <c r="D66" s="23">
        <f t="shared" si="0"/>
        <v>2.8431372549019605</v>
      </c>
    </row>
    <row r="67" spans="1:4" x14ac:dyDescent="0.3">
      <c r="A67" s="21">
        <v>61</v>
      </c>
      <c r="B67" s="25">
        <v>2.2189999999999999</v>
      </c>
      <c r="C67" s="25">
        <v>1.93</v>
      </c>
      <c r="D67" s="23">
        <f t="shared" si="0"/>
        <v>3.784313725490196</v>
      </c>
    </row>
    <row r="68" spans="1:4" x14ac:dyDescent="0.3">
      <c r="A68" s="21">
        <v>62</v>
      </c>
      <c r="B68" s="25">
        <v>2.2090000000000001</v>
      </c>
      <c r="C68" s="25">
        <v>1.84</v>
      </c>
      <c r="D68" s="23">
        <f t="shared" si="0"/>
        <v>3.607843137254902</v>
      </c>
    </row>
    <row r="69" spans="1:4" x14ac:dyDescent="0.3">
      <c r="A69" s="21">
        <v>63</v>
      </c>
      <c r="B69" s="25">
        <v>2.2120000000000002</v>
      </c>
      <c r="C69" s="25">
        <v>1.7</v>
      </c>
      <c r="D69" s="23">
        <f t="shared" si="0"/>
        <v>3.333333333333333</v>
      </c>
    </row>
    <row r="70" spans="1:4" x14ac:dyDescent="0.3">
      <c r="A70" s="21">
        <v>64</v>
      </c>
      <c r="B70" s="25">
        <v>2.2149999999999999</v>
      </c>
      <c r="C70" s="25">
        <v>1.62</v>
      </c>
      <c r="D70" s="23">
        <f t="shared" si="0"/>
        <v>3.1764705882352944</v>
      </c>
    </row>
    <row r="71" spans="1:4" x14ac:dyDescent="0.3">
      <c r="A71" s="21">
        <v>65</v>
      </c>
      <c r="B71" s="25">
        <v>2.206</v>
      </c>
      <c r="C71" s="25">
        <v>1.52</v>
      </c>
      <c r="D71" s="23">
        <f t="shared" ref="D71:D134" si="1">C71/$I$3</f>
        <v>2.9803921568627452</v>
      </c>
    </row>
    <row r="72" spans="1:4" x14ac:dyDescent="0.3">
      <c r="A72" s="21">
        <v>66</v>
      </c>
      <c r="B72" s="25">
        <v>2.1859999999999999</v>
      </c>
      <c r="C72" s="25">
        <v>1.42</v>
      </c>
      <c r="D72" s="23">
        <f t="shared" si="1"/>
        <v>2.784313725490196</v>
      </c>
    </row>
    <row r="73" spans="1:4" x14ac:dyDescent="0.3">
      <c r="A73" s="21">
        <v>67</v>
      </c>
      <c r="B73" s="25">
        <v>2.218</v>
      </c>
      <c r="C73" s="25">
        <v>1.5</v>
      </c>
      <c r="D73" s="23">
        <f t="shared" si="1"/>
        <v>2.9411764705882351</v>
      </c>
    </row>
    <row r="74" spans="1:4" x14ac:dyDescent="0.3">
      <c r="A74" s="21">
        <v>68</v>
      </c>
      <c r="B74" s="25">
        <v>2.2090000000000001</v>
      </c>
      <c r="C74" s="25">
        <v>1.72</v>
      </c>
      <c r="D74" s="23">
        <f t="shared" si="1"/>
        <v>3.3725490196078431</v>
      </c>
    </row>
    <row r="75" spans="1:4" x14ac:dyDescent="0.3">
      <c r="A75" s="21">
        <v>69</v>
      </c>
      <c r="B75" s="25">
        <v>2.2069999999999999</v>
      </c>
      <c r="C75" s="25">
        <v>1.33</v>
      </c>
      <c r="D75" s="23">
        <f t="shared" si="1"/>
        <v>2.607843137254902</v>
      </c>
    </row>
    <row r="76" spans="1:4" x14ac:dyDescent="0.3">
      <c r="A76" s="21">
        <v>70</v>
      </c>
      <c r="B76" s="25">
        <v>2.2130000000000001</v>
      </c>
      <c r="C76" s="25">
        <v>2.09</v>
      </c>
      <c r="D76" s="23">
        <f t="shared" si="1"/>
        <v>4.0980392156862742</v>
      </c>
    </row>
    <row r="77" spans="1:4" x14ac:dyDescent="0.3">
      <c r="A77" s="21">
        <v>71</v>
      </c>
      <c r="B77" s="25">
        <v>2.2240000000000002</v>
      </c>
      <c r="C77" s="25">
        <v>1.24</v>
      </c>
      <c r="D77" s="23">
        <f t="shared" si="1"/>
        <v>2.4313725490196076</v>
      </c>
    </row>
    <row r="78" spans="1:4" x14ac:dyDescent="0.3">
      <c r="A78" s="21">
        <v>72</v>
      </c>
      <c r="B78" s="25">
        <v>2.238</v>
      </c>
      <c r="C78" s="25">
        <v>1.1299999999999999</v>
      </c>
      <c r="D78" s="23">
        <f t="shared" si="1"/>
        <v>2.2156862745098036</v>
      </c>
    </row>
    <row r="79" spans="1:4" x14ac:dyDescent="0.3">
      <c r="A79" s="21">
        <v>73</v>
      </c>
      <c r="B79" s="25">
        <v>2.2240000000000002</v>
      </c>
      <c r="C79" s="25">
        <v>0.9</v>
      </c>
      <c r="D79" s="23">
        <f t="shared" si="1"/>
        <v>1.7647058823529411</v>
      </c>
    </row>
    <row r="80" spans="1:4" x14ac:dyDescent="0.3">
      <c r="A80" s="21">
        <v>74</v>
      </c>
      <c r="B80" s="25">
        <v>2.2290000000000001</v>
      </c>
      <c r="C80" s="25">
        <v>0.99</v>
      </c>
      <c r="D80" s="23">
        <f t="shared" si="1"/>
        <v>1.9411764705882353</v>
      </c>
    </row>
    <row r="81" spans="1:4" x14ac:dyDescent="0.3">
      <c r="A81" s="21">
        <v>75</v>
      </c>
      <c r="B81" s="25">
        <v>2.222</v>
      </c>
      <c r="C81" s="25">
        <v>1.3</v>
      </c>
      <c r="D81" s="23">
        <f t="shared" si="1"/>
        <v>2.5490196078431371</v>
      </c>
    </row>
    <row r="82" spans="1:4" x14ac:dyDescent="0.3">
      <c r="A82" s="21">
        <v>76</v>
      </c>
      <c r="B82" s="25">
        <v>2.2240000000000002</v>
      </c>
      <c r="C82" s="25">
        <v>1.08</v>
      </c>
      <c r="D82" s="23">
        <f t="shared" si="1"/>
        <v>2.1176470588235294</v>
      </c>
    </row>
    <row r="83" spans="1:4" x14ac:dyDescent="0.3">
      <c r="A83" s="21">
        <v>77</v>
      </c>
      <c r="B83" s="25">
        <v>2.2280000000000002</v>
      </c>
      <c r="C83" s="25">
        <v>1.24</v>
      </c>
      <c r="D83" s="23">
        <f t="shared" si="1"/>
        <v>2.4313725490196076</v>
      </c>
    </row>
    <row r="84" spans="1:4" x14ac:dyDescent="0.3">
      <c r="A84" s="21">
        <v>78</v>
      </c>
      <c r="B84" s="25">
        <v>2.2280000000000002</v>
      </c>
      <c r="C84" s="25">
        <v>1.1200000000000001</v>
      </c>
      <c r="D84" s="23">
        <f t="shared" si="1"/>
        <v>2.1960784313725492</v>
      </c>
    </row>
    <row r="85" spans="1:4" x14ac:dyDescent="0.3">
      <c r="A85" s="21">
        <v>79</v>
      </c>
      <c r="B85" s="25">
        <v>2.2250000000000001</v>
      </c>
      <c r="C85" s="25">
        <v>1.22</v>
      </c>
      <c r="D85" s="23">
        <f t="shared" si="1"/>
        <v>2.392156862745098</v>
      </c>
    </row>
    <row r="86" spans="1:4" x14ac:dyDescent="0.3">
      <c r="A86" s="21">
        <v>80</v>
      </c>
      <c r="B86" s="25">
        <v>2.218</v>
      </c>
      <c r="C86" s="25">
        <v>1.1000000000000001</v>
      </c>
      <c r="D86" s="23">
        <f t="shared" si="1"/>
        <v>2.1568627450980395</v>
      </c>
    </row>
    <row r="87" spans="1:4" x14ac:dyDescent="0.3">
      <c r="A87" s="21">
        <v>81</v>
      </c>
      <c r="B87" s="25">
        <v>2.2320000000000002</v>
      </c>
      <c r="C87" s="25">
        <v>1.1000000000000001</v>
      </c>
      <c r="D87" s="23">
        <f t="shared" si="1"/>
        <v>2.1568627450980395</v>
      </c>
    </row>
    <row r="88" spans="1:4" x14ac:dyDescent="0.3">
      <c r="A88" s="21">
        <v>82</v>
      </c>
      <c r="B88" s="25">
        <v>2.2280000000000002</v>
      </c>
      <c r="C88" s="25">
        <v>1.02</v>
      </c>
      <c r="D88" s="23">
        <f t="shared" si="1"/>
        <v>2</v>
      </c>
    </row>
    <row r="89" spans="1:4" x14ac:dyDescent="0.3">
      <c r="A89" s="21">
        <v>83</v>
      </c>
      <c r="B89" s="25">
        <v>2.2360000000000002</v>
      </c>
      <c r="C89" s="25">
        <v>1.19</v>
      </c>
      <c r="D89" s="23">
        <f t="shared" si="1"/>
        <v>2.333333333333333</v>
      </c>
    </row>
    <row r="90" spans="1:4" x14ac:dyDescent="0.3">
      <c r="A90" s="21">
        <v>84</v>
      </c>
      <c r="B90" s="25">
        <v>2.2480000000000002</v>
      </c>
      <c r="C90" s="25">
        <v>0.85</v>
      </c>
      <c r="D90" s="23">
        <f t="shared" si="1"/>
        <v>1.6666666666666665</v>
      </c>
    </row>
    <row r="91" spans="1:4" x14ac:dyDescent="0.3">
      <c r="A91" s="21">
        <v>85</v>
      </c>
      <c r="B91" s="25">
        <v>2.2370000000000001</v>
      </c>
      <c r="C91" s="25">
        <v>1.1399999999999999</v>
      </c>
      <c r="D91" s="23">
        <f t="shared" si="1"/>
        <v>2.2352941176470584</v>
      </c>
    </row>
    <row r="92" spans="1:4" x14ac:dyDescent="0.3">
      <c r="A92" s="21">
        <v>86</v>
      </c>
      <c r="B92" s="25">
        <v>2.2250000000000001</v>
      </c>
      <c r="C92" s="25">
        <v>0.9</v>
      </c>
      <c r="D92" s="23">
        <f t="shared" si="1"/>
        <v>1.7647058823529411</v>
      </c>
    </row>
    <row r="93" spans="1:4" x14ac:dyDescent="0.3">
      <c r="A93" s="21">
        <v>87</v>
      </c>
      <c r="B93" s="25">
        <v>2.2400000000000002</v>
      </c>
      <c r="C93" s="25">
        <v>0.92</v>
      </c>
      <c r="D93" s="23">
        <f t="shared" si="1"/>
        <v>1.803921568627451</v>
      </c>
    </row>
    <row r="94" spans="1:4" x14ac:dyDescent="0.3">
      <c r="A94" s="21">
        <v>88</v>
      </c>
      <c r="B94" s="25">
        <v>2.242</v>
      </c>
      <c r="C94" s="25">
        <v>1.02</v>
      </c>
      <c r="D94" s="23">
        <f t="shared" si="1"/>
        <v>2</v>
      </c>
    </row>
    <row r="95" spans="1:4" x14ac:dyDescent="0.3">
      <c r="A95" s="21">
        <v>89</v>
      </c>
      <c r="B95" s="25">
        <v>2.2400000000000002</v>
      </c>
      <c r="C95" s="25">
        <v>1.19</v>
      </c>
      <c r="D95" s="23">
        <f t="shared" si="1"/>
        <v>2.333333333333333</v>
      </c>
    </row>
    <row r="96" spans="1:4" x14ac:dyDescent="0.3">
      <c r="A96" s="21">
        <v>90</v>
      </c>
      <c r="B96" s="25">
        <v>2.2250000000000001</v>
      </c>
      <c r="C96" s="25">
        <v>0.91</v>
      </c>
      <c r="D96" s="23">
        <f t="shared" si="1"/>
        <v>1.7843137254901962</v>
      </c>
    </row>
    <row r="97" spans="1:4" x14ac:dyDescent="0.3">
      <c r="A97" s="21">
        <v>91</v>
      </c>
      <c r="B97" s="25">
        <v>2.2269999999999999</v>
      </c>
      <c r="C97" s="25">
        <v>1.55</v>
      </c>
      <c r="D97" s="23">
        <f t="shared" si="1"/>
        <v>3.0392156862745097</v>
      </c>
    </row>
    <row r="98" spans="1:4" x14ac:dyDescent="0.3">
      <c r="A98" s="21">
        <v>92</v>
      </c>
      <c r="B98" s="25">
        <v>2.2189999999999999</v>
      </c>
      <c r="C98" s="25">
        <v>1.49</v>
      </c>
      <c r="D98" s="23">
        <f t="shared" si="1"/>
        <v>2.9215686274509802</v>
      </c>
    </row>
    <row r="99" spans="1:4" x14ac:dyDescent="0.3">
      <c r="A99" s="21">
        <v>93</v>
      </c>
      <c r="B99" s="25">
        <v>2.2250000000000001</v>
      </c>
      <c r="C99" s="25">
        <v>0.94</v>
      </c>
      <c r="D99" s="23">
        <f t="shared" si="1"/>
        <v>1.8431372549019607</v>
      </c>
    </row>
    <row r="100" spans="1:4" x14ac:dyDescent="0.3">
      <c r="A100" s="21">
        <v>94</v>
      </c>
      <c r="B100" s="25">
        <v>2.2389999999999999</v>
      </c>
      <c r="C100" s="25">
        <v>1.1299999999999999</v>
      </c>
      <c r="D100" s="23">
        <f t="shared" si="1"/>
        <v>2.2156862745098036</v>
      </c>
    </row>
    <row r="101" spans="1:4" x14ac:dyDescent="0.3">
      <c r="A101" s="21">
        <v>95</v>
      </c>
      <c r="B101" s="25">
        <v>2.222</v>
      </c>
      <c r="C101" s="25">
        <v>1.2</v>
      </c>
      <c r="D101" s="23">
        <f t="shared" si="1"/>
        <v>2.3529411764705883</v>
      </c>
    </row>
    <row r="102" spans="1:4" x14ac:dyDescent="0.3">
      <c r="A102" s="21">
        <v>96</v>
      </c>
      <c r="B102" s="25">
        <v>2.2250000000000001</v>
      </c>
      <c r="C102" s="25">
        <v>1.1200000000000001</v>
      </c>
      <c r="D102" s="23">
        <f t="shared" si="1"/>
        <v>2.1960784313725492</v>
      </c>
    </row>
    <row r="103" spans="1:4" x14ac:dyDescent="0.3">
      <c r="A103" s="21">
        <v>97</v>
      </c>
      <c r="B103" s="25">
        <v>2.214</v>
      </c>
      <c r="C103" s="25">
        <v>1.26</v>
      </c>
      <c r="D103" s="23">
        <f t="shared" si="1"/>
        <v>2.4705882352941178</v>
      </c>
    </row>
    <row r="104" spans="1:4" x14ac:dyDescent="0.3">
      <c r="A104" s="21">
        <v>98</v>
      </c>
      <c r="B104" s="25">
        <v>2.214</v>
      </c>
      <c r="C104" s="25">
        <v>1.25</v>
      </c>
      <c r="D104" s="23">
        <f t="shared" si="1"/>
        <v>2.4509803921568629</v>
      </c>
    </row>
    <row r="105" spans="1:4" x14ac:dyDescent="0.3">
      <c r="A105" s="21">
        <v>99</v>
      </c>
      <c r="B105" s="25">
        <v>2.2160000000000002</v>
      </c>
      <c r="C105" s="25">
        <v>1.25</v>
      </c>
      <c r="D105" s="23">
        <f t="shared" si="1"/>
        <v>2.4509803921568629</v>
      </c>
    </row>
    <row r="106" spans="1:4" x14ac:dyDescent="0.3">
      <c r="A106" s="21">
        <v>100</v>
      </c>
      <c r="B106" s="25">
        <v>2.2160000000000002</v>
      </c>
      <c r="C106" s="25">
        <v>1.47</v>
      </c>
      <c r="D106" s="23">
        <f t="shared" si="1"/>
        <v>2.8823529411764706</v>
      </c>
    </row>
    <row r="107" spans="1:4" x14ac:dyDescent="0.3">
      <c r="A107" s="21">
        <v>101</v>
      </c>
      <c r="B107" s="25">
        <v>2.2130000000000001</v>
      </c>
      <c r="C107" s="25">
        <v>1.21</v>
      </c>
      <c r="D107" s="23">
        <f t="shared" si="1"/>
        <v>2.3725490196078431</v>
      </c>
    </row>
    <row r="108" spans="1:4" x14ac:dyDescent="0.3">
      <c r="A108" s="21">
        <v>102</v>
      </c>
      <c r="B108" s="25">
        <v>2.2200000000000002</v>
      </c>
      <c r="C108" s="25">
        <v>1.45</v>
      </c>
      <c r="D108" s="23">
        <f t="shared" si="1"/>
        <v>2.8431372549019605</v>
      </c>
    </row>
    <row r="109" spans="1:4" x14ac:dyDescent="0.3">
      <c r="A109" s="21">
        <v>103</v>
      </c>
      <c r="B109" s="25">
        <v>2.238</v>
      </c>
      <c r="C109" s="25">
        <v>1.1399999999999999</v>
      </c>
      <c r="D109" s="23">
        <f t="shared" si="1"/>
        <v>2.2352941176470584</v>
      </c>
    </row>
    <row r="110" spans="1:4" x14ac:dyDescent="0.3">
      <c r="A110" s="21">
        <v>104</v>
      </c>
      <c r="B110" s="25">
        <v>2.2410000000000001</v>
      </c>
      <c r="C110" s="25">
        <v>0.92</v>
      </c>
      <c r="D110" s="23">
        <f t="shared" si="1"/>
        <v>1.803921568627451</v>
      </c>
    </row>
    <row r="111" spans="1:4" x14ac:dyDescent="0.3">
      <c r="A111" s="21">
        <v>105</v>
      </c>
      <c r="B111" s="25">
        <v>2.234</v>
      </c>
      <c r="C111" s="25">
        <v>0.9</v>
      </c>
      <c r="D111" s="23">
        <f t="shared" si="1"/>
        <v>1.7647058823529411</v>
      </c>
    </row>
    <row r="112" spans="1:4" x14ac:dyDescent="0.3">
      <c r="A112" s="21">
        <v>106</v>
      </c>
      <c r="B112" s="25">
        <v>2.2280000000000002</v>
      </c>
      <c r="C112" s="25">
        <v>1.05</v>
      </c>
      <c r="D112" s="23">
        <f t="shared" si="1"/>
        <v>2.0588235294117649</v>
      </c>
    </row>
    <row r="113" spans="1:4" x14ac:dyDescent="0.3">
      <c r="A113" s="27">
        <v>107</v>
      </c>
      <c r="B113" s="28">
        <v>2.23</v>
      </c>
      <c r="C113" s="28">
        <v>1.17</v>
      </c>
      <c r="D113" s="23">
        <f t="shared" si="1"/>
        <v>2.2941176470588234</v>
      </c>
    </row>
    <row r="114" spans="1:4" x14ac:dyDescent="0.3">
      <c r="A114" s="21">
        <v>108</v>
      </c>
      <c r="B114" s="25">
        <v>2.2250000000000001</v>
      </c>
      <c r="C114" s="25">
        <v>1.44</v>
      </c>
      <c r="D114" s="23">
        <f t="shared" si="1"/>
        <v>2.8235294117647056</v>
      </c>
    </row>
    <row r="115" spans="1:4" x14ac:dyDescent="0.3">
      <c r="A115" s="21">
        <v>109</v>
      </c>
      <c r="B115" s="25">
        <v>2.2229999999999999</v>
      </c>
      <c r="C115" s="25">
        <v>1.17</v>
      </c>
      <c r="D115" s="23">
        <f t="shared" si="1"/>
        <v>2.2941176470588234</v>
      </c>
    </row>
    <row r="116" spans="1:4" x14ac:dyDescent="0.3">
      <c r="A116" s="21">
        <v>110</v>
      </c>
      <c r="B116" s="25">
        <v>2.214</v>
      </c>
      <c r="C116" s="25">
        <v>1.33</v>
      </c>
      <c r="D116" s="23">
        <f t="shared" si="1"/>
        <v>2.607843137254902</v>
      </c>
    </row>
    <row r="117" spans="1:4" x14ac:dyDescent="0.3">
      <c r="A117" s="21">
        <v>111</v>
      </c>
      <c r="B117" s="25">
        <v>2.2130000000000001</v>
      </c>
      <c r="C117" s="25">
        <v>1.1200000000000001</v>
      </c>
      <c r="D117" s="23">
        <f t="shared" si="1"/>
        <v>2.1960784313725492</v>
      </c>
    </row>
    <row r="118" spans="1:4" x14ac:dyDescent="0.3">
      <c r="A118" s="21">
        <v>112</v>
      </c>
      <c r="B118" s="25">
        <v>2.218</v>
      </c>
      <c r="C118" s="25">
        <v>1.19</v>
      </c>
      <c r="D118" s="23">
        <f t="shared" si="1"/>
        <v>2.333333333333333</v>
      </c>
    </row>
    <row r="119" spans="1:4" x14ac:dyDescent="0.3">
      <c r="A119" s="21">
        <v>113</v>
      </c>
      <c r="B119" s="25">
        <v>2.2229999999999999</v>
      </c>
      <c r="C119" s="25">
        <v>1.1100000000000001</v>
      </c>
      <c r="D119" s="23">
        <f t="shared" si="1"/>
        <v>2.1764705882352944</v>
      </c>
    </row>
    <row r="120" spans="1:4" x14ac:dyDescent="0.3">
      <c r="A120" s="21">
        <v>114</v>
      </c>
      <c r="B120" s="25">
        <v>2.242</v>
      </c>
      <c r="C120" s="25">
        <v>0.93</v>
      </c>
      <c r="D120" s="23">
        <f t="shared" si="1"/>
        <v>1.8235294117647058</v>
      </c>
    </row>
    <row r="121" spans="1:4" x14ac:dyDescent="0.3">
      <c r="A121" s="21">
        <v>115</v>
      </c>
      <c r="B121" s="25">
        <v>2.234</v>
      </c>
      <c r="C121" s="25">
        <v>0.82</v>
      </c>
      <c r="D121" s="23">
        <f t="shared" si="1"/>
        <v>1.6078431372549018</v>
      </c>
    </row>
    <row r="122" spans="1:4" x14ac:dyDescent="0.3">
      <c r="A122" s="21">
        <v>116</v>
      </c>
      <c r="B122" s="25">
        <v>2.2330000000000001</v>
      </c>
      <c r="C122" s="25">
        <v>1.29</v>
      </c>
      <c r="D122" s="23">
        <f t="shared" si="1"/>
        <v>2.5294117647058822</v>
      </c>
    </row>
    <row r="123" spans="1:4" x14ac:dyDescent="0.3">
      <c r="A123" s="21">
        <v>117</v>
      </c>
      <c r="B123" s="25">
        <v>2.2469999999999999</v>
      </c>
      <c r="C123" s="25">
        <v>0.99</v>
      </c>
      <c r="D123" s="23">
        <f t="shared" si="1"/>
        <v>1.9411764705882353</v>
      </c>
    </row>
    <row r="124" spans="1:4" x14ac:dyDescent="0.3">
      <c r="A124" s="21">
        <v>118</v>
      </c>
      <c r="B124" s="25">
        <v>2.2509999999999999</v>
      </c>
      <c r="C124" s="25">
        <v>0.98</v>
      </c>
      <c r="D124" s="23">
        <f t="shared" si="1"/>
        <v>1.9215686274509802</v>
      </c>
    </row>
    <row r="125" spans="1:4" x14ac:dyDescent="0.3">
      <c r="A125" s="21">
        <v>119</v>
      </c>
      <c r="B125" s="25">
        <v>2.234</v>
      </c>
      <c r="C125" s="25">
        <v>1.02</v>
      </c>
      <c r="D125" s="23">
        <f t="shared" si="1"/>
        <v>2</v>
      </c>
    </row>
    <row r="126" spans="1:4" x14ac:dyDescent="0.3">
      <c r="A126" s="21">
        <v>120</v>
      </c>
      <c r="B126" s="25">
        <v>2.246</v>
      </c>
      <c r="C126" s="25">
        <v>0.9</v>
      </c>
      <c r="D126" s="23">
        <f t="shared" si="1"/>
        <v>1.7647058823529411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31" zoomScale="90" zoomScaleNormal="90" workbookViewId="0">
      <selection activeCell="B37" sqref="B37:C6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29</v>
      </c>
      <c r="B2" s="3" t="s">
        <v>30</v>
      </c>
      <c r="C2" s="3" t="s">
        <v>31</v>
      </c>
      <c r="D2" s="3" t="s">
        <v>32</v>
      </c>
      <c r="E2" s="4" t="s">
        <v>33</v>
      </c>
      <c r="F2" s="4" t="s">
        <v>34</v>
      </c>
      <c r="G2" s="5" t="s">
        <v>35</v>
      </c>
      <c r="H2" s="5" t="s">
        <v>36</v>
      </c>
      <c r="I2" s="5" t="s">
        <v>37</v>
      </c>
      <c r="J2" s="5" t="s">
        <v>38</v>
      </c>
      <c r="K2" s="5" t="s">
        <v>39</v>
      </c>
      <c r="L2" s="5" t="s">
        <v>40</v>
      </c>
      <c r="M2" s="5" t="s">
        <v>41</v>
      </c>
      <c r="N2" s="5" t="s">
        <v>42</v>
      </c>
      <c r="O2" s="5" t="s">
        <v>43</v>
      </c>
    </row>
    <row r="3" spans="1:15" ht="16.5" customHeight="1" thickBot="1" x14ac:dyDescent="0.35">
      <c r="A3" s="6">
        <v>45775</v>
      </c>
      <c r="B3" s="7" t="s">
        <v>55</v>
      </c>
      <c r="C3" s="7" t="s">
        <v>44</v>
      </c>
      <c r="D3" s="7" t="s">
        <v>45</v>
      </c>
      <c r="E3" s="8" t="s">
        <v>46</v>
      </c>
      <c r="F3" s="9">
        <v>200</v>
      </c>
      <c r="G3" s="29" t="s">
        <v>47</v>
      </c>
      <c r="H3" s="29" t="s">
        <v>48</v>
      </c>
      <c r="I3" s="8">
        <v>0.5</v>
      </c>
      <c r="J3" s="9">
        <v>55</v>
      </c>
      <c r="K3" s="10">
        <v>22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49</v>
      </c>
      <c r="D6" s="18" t="s">
        <v>50</v>
      </c>
      <c r="F6" s="19"/>
      <c r="G6" s="20" t="s">
        <v>51</v>
      </c>
      <c r="H6" s="20" t="s">
        <v>49</v>
      </c>
      <c r="I6"/>
      <c r="J6"/>
      <c r="K6"/>
    </row>
    <row r="7" spans="1:15" x14ac:dyDescent="0.3">
      <c r="A7" s="21">
        <v>1</v>
      </c>
      <c r="B7" s="22">
        <v>2.2309999999999999</v>
      </c>
      <c r="C7" s="22">
        <v>0.59</v>
      </c>
      <c r="D7" s="23">
        <f t="shared" ref="D7:D70" si="0">C7/$I$3</f>
        <v>1.18</v>
      </c>
      <c r="E7" s="2"/>
      <c r="F7" s="24" t="s">
        <v>52</v>
      </c>
      <c r="G7" s="25">
        <f>MAX(B7:B126)</f>
        <v>2.238</v>
      </c>
      <c r="H7" s="25">
        <f>MAX(C7:C126)</f>
        <v>0.69</v>
      </c>
      <c r="I7" s="32">
        <f>H7/$I$3</f>
        <v>1.38</v>
      </c>
      <c r="J7"/>
      <c r="K7"/>
    </row>
    <row r="8" spans="1:15" x14ac:dyDescent="0.3">
      <c r="A8" s="21">
        <v>2</v>
      </c>
      <c r="B8" s="22">
        <v>2.2320000000000002</v>
      </c>
      <c r="C8" s="22">
        <v>0.6</v>
      </c>
      <c r="D8" s="23">
        <f t="shared" si="0"/>
        <v>1.2</v>
      </c>
      <c r="E8" s="2"/>
      <c r="F8" s="24" t="s">
        <v>53</v>
      </c>
      <c r="G8" s="25">
        <f>MIN(B7:B61)</f>
        <v>2.2189999999999999</v>
      </c>
      <c r="H8" s="25">
        <f>MIN(C7:C126)</f>
        <v>0.55000000000000004</v>
      </c>
      <c r="I8" s="32">
        <f>H8/$I$3</f>
        <v>1.1000000000000001</v>
      </c>
      <c r="J8"/>
      <c r="K8"/>
    </row>
    <row r="9" spans="1:15" x14ac:dyDescent="0.3">
      <c r="A9" s="21">
        <v>3</v>
      </c>
      <c r="B9" s="22">
        <v>2.2309999999999999</v>
      </c>
      <c r="C9" s="22">
        <v>0.61</v>
      </c>
      <c r="D9" s="23">
        <f t="shared" si="0"/>
        <v>1.22</v>
      </c>
      <c r="E9" s="2"/>
      <c r="J9"/>
      <c r="K9"/>
    </row>
    <row r="10" spans="1:15" x14ac:dyDescent="0.3">
      <c r="A10" s="21">
        <v>4</v>
      </c>
      <c r="B10" s="22">
        <v>2.2290000000000001</v>
      </c>
      <c r="C10" s="22">
        <v>0.63</v>
      </c>
      <c r="D10" s="23">
        <f t="shared" si="0"/>
        <v>1.26</v>
      </c>
      <c r="E10" s="2"/>
      <c r="J10"/>
      <c r="K10"/>
    </row>
    <row r="11" spans="1:15" x14ac:dyDescent="0.3">
      <c r="A11" s="21">
        <v>5</v>
      </c>
      <c r="B11" s="22">
        <v>2.2290000000000001</v>
      </c>
      <c r="C11" s="22">
        <v>0.56999999999999995</v>
      </c>
      <c r="D11" s="23">
        <f t="shared" si="0"/>
        <v>1.1399999999999999</v>
      </c>
      <c r="E11" s="2"/>
      <c r="F11" s="24" t="s">
        <v>54</v>
      </c>
      <c r="G11" s="26">
        <f>SUM(B7:B126)</f>
        <v>122.57000000000001</v>
      </c>
      <c r="H11" s="25">
        <f>G11/55</f>
        <v>2.2285454545454546</v>
      </c>
      <c r="J11"/>
      <c r="K11"/>
    </row>
    <row r="12" spans="1:15" x14ac:dyDescent="0.3">
      <c r="A12" s="21">
        <v>6</v>
      </c>
      <c r="B12" s="22">
        <v>2.23</v>
      </c>
      <c r="C12" s="22">
        <v>0.59</v>
      </c>
      <c r="D12" s="23">
        <f t="shared" si="0"/>
        <v>1.18</v>
      </c>
      <c r="E12" s="2"/>
      <c r="J12"/>
      <c r="K12"/>
    </row>
    <row r="13" spans="1:15" x14ac:dyDescent="0.3">
      <c r="A13" s="21">
        <v>7</v>
      </c>
      <c r="B13" s="22">
        <v>2.226</v>
      </c>
      <c r="C13" s="22">
        <v>0.59</v>
      </c>
      <c r="D13" s="23">
        <f t="shared" si="0"/>
        <v>1.18</v>
      </c>
      <c r="J13"/>
      <c r="K13"/>
    </row>
    <row r="14" spans="1:15" x14ac:dyDescent="0.3">
      <c r="A14" s="21">
        <v>8</v>
      </c>
      <c r="B14" s="22">
        <v>2.2240000000000002</v>
      </c>
      <c r="C14" s="22">
        <v>0.61</v>
      </c>
      <c r="D14" s="23">
        <f t="shared" si="0"/>
        <v>1.22</v>
      </c>
      <c r="J14"/>
      <c r="K14"/>
    </row>
    <row r="15" spans="1:15" x14ac:dyDescent="0.3">
      <c r="A15" s="21">
        <v>9</v>
      </c>
      <c r="B15" s="22">
        <v>2.2189999999999999</v>
      </c>
      <c r="C15" s="22">
        <v>0.66</v>
      </c>
      <c r="D15" s="23">
        <f t="shared" si="0"/>
        <v>1.32</v>
      </c>
      <c r="J15"/>
      <c r="K15"/>
    </row>
    <row r="16" spans="1:15" x14ac:dyDescent="0.3">
      <c r="A16" s="21">
        <v>10</v>
      </c>
      <c r="B16" s="25">
        <v>2.2189999999999999</v>
      </c>
      <c r="C16" s="25">
        <v>0.63</v>
      </c>
      <c r="D16" s="23">
        <f t="shared" si="0"/>
        <v>1.26</v>
      </c>
      <c r="J16"/>
      <c r="K16"/>
    </row>
    <row r="17" spans="1:11" x14ac:dyDescent="0.3">
      <c r="A17" s="21">
        <v>11</v>
      </c>
      <c r="B17" s="34">
        <v>2.2250000000000001</v>
      </c>
      <c r="C17" s="34">
        <v>0.6</v>
      </c>
      <c r="D17" s="23">
        <f t="shared" si="0"/>
        <v>1.2</v>
      </c>
      <c r="J17"/>
      <c r="K17"/>
    </row>
    <row r="18" spans="1:11" x14ac:dyDescent="0.3">
      <c r="A18" s="21">
        <v>12</v>
      </c>
      <c r="B18" s="34">
        <v>2.2290000000000001</v>
      </c>
      <c r="C18" s="34">
        <v>0.66</v>
      </c>
      <c r="D18" s="35">
        <f t="shared" si="0"/>
        <v>1.32</v>
      </c>
      <c r="E18" s="36"/>
      <c r="J18"/>
      <c r="K18"/>
    </row>
    <row r="19" spans="1:11" x14ac:dyDescent="0.3">
      <c r="A19" s="21">
        <v>13</v>
      </c>
      <c r="B19" s="34">
        <v>2.2309999999999999</v>
      </c>
      <c r="C19" s="34">
        <v>0.69</v>
      </c>
      <c r="D19" s="35">
        <f t="shared" si="0"/>
        <v>1.38</v>
      </c>
      <c r="E19" s="36"/>
      <c r="J19"/>
      <c r="K19"/>
    </row>
    <row r="20" spans="1:11" x14ac:dyDescent="0.3">
      <c r="A20" s="21">
        <v>14</v>
      </c>
      <c r="B20" s="25">
        <v>2.2280000000000002</v>
      </c>
      <c r="C20" s="25">
        <v>0.61</v>
      </c>
      <c r="D20" s="23">
        <f t="shared" si="0"/>
        <v>1.22</v>
      </c>
      <c r="J20"/>
      <c r="K20"/>
    </row>
    <row r="21" spans="1:11" x14ac:dyDescent="0.3">
      <c r="A21" s="21">
        <v>15</v>
      </c>
      <c r="B21" s="25">
        <v>2.2250000000000001</v>
      </c>
      <c r="C21" s="25">
        <v>0.56999999999999995</v>
      </c>
      <c r="D21" s="23">
        <f t="shared" si="0"/>
        <v>1.1399999999999999</v>
      </c>
      <c r="E21" s="30"/>
      <c r="F21" s="31"/>
      <c r="J21"/>
      <c r="K21"/>
    </row>
    <row r="22" spans="1:11" x14ac:dyDescent="0.3">
      <c r="A22" s="21">
        <v>16</v>
      </c>
      <c r="B22" s="34">
        <v>2.2240000000000002</v>
      </c>
      <c r="C22" s="34">
        <v>0.62</v>
      </c>
      <c r="D22" s="35">
        <f t="shared" si="0"/>
        <v>1.24</v>
      </c>
      <c r="E22" s="36"/>
      <c r="J22"/>
      <c r="K22"/>
    </row>
    <row r="23" spans="1:11" x14ac:dyDescent="0.3">
      <c r="A23" s="21">
        <v>17</v>
      </c>
      <c r="B23" s="25">
        <v>2.2290000000000001</v>
      </c>
      <c r="C23" s="25">
        <v>0.6</v>
      </c>
      <c r="D23" s="23">
        <f t="shared" si="0"/>
        <v>1.2</v>
      </c>
      <c r="J23"/>
      <c r="K23"/>
    </row>
    <row r="24" spans="1:11" x14ac:dyDescent="0.3">
      <c r="A24" s="21">
        <v>18</v>
      </c>
      <c r="B24" s="25">
        <v>2.2320000000000002</v>
      </c>
      <c r="C24" s="25">
        <v>0.63</v>
      </c>
      <c r="D24" s="23">
        <f t="shared" si="0"/>
        <v>1.26</v>
      </c>
      <c r="J24"/>
      <c r="K24"/>
    </row>
    <row r="25" spans="1:11" x14ac:dyDescent="0.3">
      <c r="A25" s="21">
        <v>19</v>
      </c>
      <c r="B25" s="25">
        <v>2.2320000000000002</v>
      </c>
      <c r="C25" s="25">
        <v>0.6</v>
      </c>
      <c r="D25" s="23">
        <f t="shared" si="0"/>
        <v>1.2</v>
      </c>
      <c r="J25"/>
      <c r="K25"/>
    </row>
    <row r="26" spans="1:11" x14ac:dyDescent="0.3">
      <c r="A26" s="21">
        <v>20</v>
      </c>
      <c r="B26" s="25">
        <v>2.23</v>
      </c>
      <c r="C26" s="25">
        <v>0.63</v>
      </c>
      <c r="D26" s="23">
        <f t="shared" si="0"/>
        <v>1.26</v>
      </c>
      <c r="J26"/>
      <c r="K26"/>
    </row>
    <row r="27" spans="1:11" x14ac:dyDescent="0.3">
      <c r="A27" s="21">
        <v>21</v>
      </c>
      <c r="B27" s="25">
        <v>2.2269999999999999</v>
      </c>
      <c r="C27" s="25">
        <v>0.6</v>
      </c>
      <c r="D27" s="23">
        <f t="shared" si="0"/>
        <v>1.2</v>
      </c>
      <c r="J27"/>
      <c r="K27"/>
    </row>
    <row r="28" spans="1:11" x14ac:dyDescent="0.3">
      <c r="A28" s="21">
        <v>22</v>
      </c>
      <c r="B28" s="25">
        <v>2.2280000000000002</v>
      </c>
      <c r="C28" s="25">
        <v>0.6</v>
      </c>
      <c r="D28" s="23">
        <f t="shared" si="0"/>
        <v>1.2</v>
      </c>
      <c r="J28"/>
      <c r="K28"/>
    </row>
    <row r="29" spans="1:11" x14ac:dyDescent="0.3">
      <c r="A29" s="21">
        <v>23</v>
      </c>
      <c r="B29" s="34">
        <v>2.2269999999999999</v>
      </c>
      <c r="C29" s="34">
        <v>0.56999999999999995</v>
      </c>
      <c r="D29" s="35">
        <f t="shared" si="0"/>
        <v>1.1399999999999999</v>
      </c>
      <c r="J29"/>
      <c r="K29"/>
    </row>
    <row r="30" spans="1:11" x14ac:dyDescent="0.3">
      <c r="A30" s="21">
        <v>24</v>
      </c>
      <c r="B30" s="34">
        <v>2.2240000000000002</v>
      </c>
      <c r="C30" s="34">
        <v>0.55000000000000004</v>
      </c>
      <c r="D30" s="35">
        <f t="shared" si="0"/>
        <v>1.1000000000000001</v>
      </c>
      <c r="J30"/>
      <c r="K30"/>
    </row>
    <row r="31" spans="1:11" x14ac:dyDescent="0.3">
      <c r="A31" s="21">
        <v>25</v>
      </c>
      <c r="B31" s="34">
        <v>2.2309999999999999</v>
      </c>
      <c r="C31" s="34">
        <v>0.6</v>
      </c>
      <c r="D31" s="35">
        <f t="shared" si="0"/>
        <v>1.2</v>
      </c>
      <c r="J31"/>
      <c r="K31"/>
    </row>
    <row r="32" spans="1:11" x14ac:dyDescent="0.3">
      <c r="A32" s="21">
        <v>26</v>
      </c>
      <c r="B32" s="34">
        <v>2.2290000000000001</v>
      </c>
      <c r="C32" s="34">
        <v>0.62</v>
      </c>
      <c r="D32" s="35">
        <f t="shared" si="0"/>
        <v>1.24</v>
      </c>
      <c r="J32"/>
      <c r="K32"/>
    </row>
    <row r="33" spans="1:11" x14ac:dyDescent="0.3">
      <c r="A33" s="21">
        <v>27</v>
      </c>
      <c r="B33" s="34">
        <v>2.2320000000000002</v>
      </c>
      <c r="C33" s="34">
        <v>0.61</v>
      </c>
      <c r="D33" s="35">
        <f t="shared" si="0"/>
        <v>1.22</v>
      </c>
      <c r="J33"/>
      <c r="K33"/>
    </row>
    <row r="34" spans="1:11" x14ac:dyDescent="0.3">
      <c r="A34" s="21">
        <v>28</v>
      </c>
      <c r="B34" s="34">
        <v>2.2280000000000002</v>
      </c>
      <c r="C34" s="34">
        <v>0.6</v>
      </c>
      <c r="D34" s="35">
        <f t="shared" si="0"/>
        <v>1.2</v>
      </c>
      <c r="J34"/>
      <c r="K34"/>
    </row>
    <row r="35" spans="1:11" x14ac:dyDescent="0.3">
      <c r="A35" s="21">
        <v>29</v>
      </c>
      <c r="B35" s="25">
        <v>2.2320000000000002</v>
      </c>
      <c r="C35" s="25">
        <v>0.62</v>
      </c>
      <c r="D35" s="23">
        <f t="shared" si="0"/>
        <v>1.24</v>
      </c>
      <c r="J35"/>
      <c r="K35"/>
    </row>
    <row r="36" spans="1:11" x14ac:dyDescent="0.3">
      <c r="A36" s="21">
        <v>30</v>
      </c>
      <c r="B36" s="25">
        <v>2.2309999999999999</v>
      </c>
      <c r="C36" s="25">
        <v>0.64</v>
      </c>
      <c r="D36" s="23">
        <f t="shared" si="0"/>
        <v>1.28</v>
      </c>
      <c r="J36"/>
      <c r="K36"/>
    </row>
    <row r="37" spans="1:11" x14ac:dyDescent="0.3">
      <c r="A37" s="21">
        <v>31</v>
      </c>
      <c r="B37" s="25">
        <v>2.23</v>
      </c>
      <c r="C37" s="25">
        <v>0.6</v>
      </c>
      <c r="D37" s="23">
        <f t="shared" si="0"/>
        <v>1.2</v>
      </c>
      <c r="J37"/>
      <c r="K37"/>
    </row>
    <row r="38" spans="1:11" x14ac:dyDescent="0.3">
      <c r="A38" s="21">
        <v>32</v>
      </c>
      <c r="B38" s="25">
        <v>2.2210000000000001</v>
      </c>
      <c r="C38" s="25">
        <v>0.6</v>
      </c>
      <c r="D38" s="23">
        <f t="shared" si="0"/>
        <v>1.2</v>
      </c>
      <c r="J38"/>
      <c r="K38"/>
    </row>
    <row r="39" spans="1:11" x14ac:dyDescent="0.3">
      <c r="A39" s="21">
        <v>33</v>
      </c>
      <c r="B39" s="25">
        <v>2.2320000000000002</v>
      </c>
      <c r="C39" s="25">
        <v>0.63</v>
      </c>
      <c r="D39" s="23">
        <f t="shared" si="0"/>
        <v>1.26</v>
      </c>
      <c r="J39"/>
      <c r="K39"/>
    </row>
    <row r="40" spans="1:11" x14ac:dyDescent="0.3">
      <c r="A40" s="21">
        <v>34</v>
      </c>
      <c r="B40" s="25">
        <v>2.2320000000000002</v>
      </c>
      <c r="C40" s="25">
        <v>0.6</v>
      </c>
      <c r="D40" s="23">
        <f t="shared" si="0"/>
        <v>1.2</v>
      </c>
      <c r="J40"/>
      <c r="K40"/>
    </row>
    <row r="41" spans="1:11" x14ac:dyDescent="0.3">
      <c r="A41" s="21">
        <v>35</v>
      </c>
      <c r="B41" s="34">
        <v>2.2290000000000001</v>
      </c>
      <c r="C41" s="34">
        <v>0.6</v>
      </c>
      <c r="D41" s="23">
        <f t="shared" si="0"/>
        <v>1.2</v>
      </c>
      <c r="J41"/>
      <c r="K41"/>
    </row>
    <row r="42" spans="1:11" x14ac:dyDescent="0.3">
      <c r="A42" s="21">
        <v>36</v>
      </c>
      <c r="B42" s="25">
        <v>2.234</v>
      </c>
      <c r="C42" s="25">
        <v>0.61</v>
      </c>
      <c r="D42" s="23">
        <f t="shared" si="0"/>
        <v>1.22</v>
      </c>
      <c r="J42"/>
      <c r="K42"/>
    </row>
    <row r="43" spans="1:11" x14ac:dyDescent="0.3">
      <c r="A43" s="21">
        <v>37</v>
      </c>
      <c r="B43" s="25">
        <v>2.2360000000000002</v>
      </c>
      <c r="C43" s="25">
        <v>0.61</v>
      </c>
      <c r="D43" s="23">
        <f t="shared" si="0"/>
        <v>1.22</v>
      </c>
      <c r="J43"/>
      <c r="K43"/>
    </row>
    <row r="44" spans="1:11" x14ac:dyDescent="0.3">
      <c r="A44" s="21">
        <v>38</v>
      </c>
      <c r="B44" s="25">
        <v>2.238</v>
      </c>
      <c r="C44" s="25">
        <v>0.62</v>
      </c>
      <c r="D44" s="23">
        <f t="shared" si="0"/>
        <v>1.24</v>
      </c>
      <c r="J44"/>
      <c r="K44"/>
    </row>
    <row r="45" spans="1:11" x14ac:dyDescent="0.3">
      <c r="A45" s="21">
        <v>39</v>
      </c>
      <c r="B45" s="25">
        <v>2.2290000000000001</v>
      </c>
      <c r="C45" s="25">
        <v>0.62</v>
      </c>
      <c r="D45" s="23">
        <f t="shared" si="0"/>
        <v>1.24</v>
      </c>
      <c r="J45"/>
      <c r="K45"/>
    </row>
    <row r="46" spans="1:11" x14ac:dyDescent="0.3">
      <c r="A46" s="21">
        <v>40</v>
      </c>
      <c r="B46" s="25">
        <v>2.2269999999999999</v>
      </c>
      <c r="C46" s="25">
        <v>0.62</v>
      </c>
      <c r="D46" s="23">
        <f t="shared" si="0"/>
        <v>1.24</v>
      </c>
      <c r="J46"/>
      <c r="K46"/>
    </row>
    <row r="47" spans="1:11" x14ac:dyDescent="0.3">
      <c r="A47" s="21">
        <v>41</v>
      </c>
      <c r="B47" s="25">
        <v>2.2269999999999999</v>
      </c>
      <c r="C47" s="25">
        <v>0.64</v>
      </c>
      <c r="D47" s="23">
        <f t="shared" si="0"/>
        <v>1.28</v>
      </c>
      <c r="G47"/>
      <c r="H47"/>
      <c r="I47"/>
      <c r="J47"/>
      <c r="K47"/>
    </row>
    <row r="48" spans="1:11" x14ac:dyDescent="0.3">
      <c r="A48" s="21">
        <v>42</v>
      </c>
      <c r="B48" s="25">
        <v>2.2280000000000002</v>
      </c>
      <c r="C48" s="25">
        <v>0.65</v>
      </c>
      <c r="D48" s="23">
        <f t="shared" si="0"/>
        <v>1.3</v>
      </c>
      <c r="G48"/>
      <c r="H48"/>
      <c r="I48"/>
      <c r="J48"/>
      <c r="K48"/>
    </row>
    <row r="49" spans="1:11" x14ac:dyDescent="0.3">
      <c r="A49" s="21">
        <v>43</v>
      </c>
      <c r="B49" s="25">
        <v>2.23</v>
      </c>
      <c r="C49" s="25">
        <v>0.56999999999999995</v>
      </c>
      <c r="D49" s="23">
        <f t="shared" si="0"/>
        <v>1.1399999999999999</v>
      </c>
      <c r="G49"/>
      <c r="H49"/>
      <c r="I49"/>
      <c r="J49"/>
      <c r="K49"/>
    </row>
    <row r="50" spans="1:11" x14ac:dyDescent="0.3">
      <c r="A50" s="21">
        <v>44</v>
      </c>
      <c r="B50" s="25">
        <v>2.2229999999999999</v>
      </c>
      <c r="C50" s="25">
        <v>0.62</v>
      </c>
      <c r="D50" s="23">
        <f t="shared" si="0"/>
        <v>1.24</v>
      </c>
      <c r="G50"/>
      <c r="H50"/>
      <c r="I50"/>
      <c r="J50"/>
      <c r="K50"/>
    </row>
    <row r="51" spans="1:11" x14ac:dyDescent="0.3">
      <c r="A51" s="21">
        <v>45</v>
      </c>
      <c r="B51" s="25">
        <v>2.2269999999999999</v>
      </c>
      <c r="C51" s="25">
        <v>0.67</v>
      </c>
      <c r="D51" s="23">
        <f t="shared" si="0"/>
        <v>1.34</v>
      </c>
      <c r="G51"/>
      <c r="H51"/>
      <c r="I51"/>
      <c r="J51"/>
      <c r="K51"/>
    </row>
    <row r="52" spans="1:11" x14ac:dyDescent="0.3">
      <c r="A52" s="21">
        <v>46</v>
      </c>
      <c r="B52" s="25">
        <v>2.2189999999999999</v>
      </c>
      <c r="C52" s="25">
        <v>0.64</v>
      </c>
      <c r="D52" s="23">
        <f t="shared" si="0"/>
        <v>1.28</v>
      </c>
      <c r="G52"/>
      <c r="H52"/>
      <c r="I52"/>
      <c r="J52"/>
      <c r="K52"/>
    </row>
    <row r="53" spans="1:11" x14ac:dyDescent="0.3">
      <c r="A53" s="21">
        <v>47</v>
      </c>
      <c r="B53" s="25">
        <v>2.2210000000000001</v>
      </c>
      <c r="C53" s="25">
        <v>0.64</v>
      </c>
      <c r="D53" s="23">
        <f t="shared" si="0"/>
        <v>1.28</v>
      </c>
      <c r="G53"/>
      <c r="H53"/>
      <c r="I53"/>
      <c r="J53"/>
      <c r="K53"/>
    </row>
    <row r="54" spans="1:11" x14ac:dyDescent="0.3">
      <c r="A54" s="21">
        <v>48</v>
      </c>
      <c r="B54" s="25">
        <v>2.2280000000000002</v>
      </c>
      <c r="C54" s="25">
        <v>0.61</v>
      </c>
      <c r="D54" s="23">
        <f t="shared" si="0"/>
        <v>1.22</v>
      </c>
      <c r="G54"/>
      <c r="H54"/>
      <c r="I54"/>
      <c r="J54"/>
      <c r="K54"/>
    </row>
    <row r="55" spans="1:11" x14ac:dyDescent="0.3">
      <c r="A55" s="21">
        <v>49</v>
      </c>
      <c r="B55" s="25">
        <v>2.238</v>
      </c>
      <c r="C55" s="25">
        <v>0.6</v>
      </c>
      <c r="D55" s="23">
        <f t="shared" si="0"/>
        <v>1.2</v>
      </c>
      <c r="G55"/>
      <c r="H55"/>
      <c r="I55"/>
      <c r="J55"/>
      <c r="K55"/>
    </row>
    <row r="56" spans="1:11" x14ac:dyDescent="0.3">
      <c r="A56" s="21">
        <v>50</v>
      </c>
      <c r="B56" s="25">
        <v>2.226</v>
      </c>
      <c r="C56" s="25">
        <v>0.61</v>
      </c>
      <c r="D56" s="23">
        <f t="shared" si="0"/>
        <v>1.22</v>
      </c>
      <c r="G56"/>
      <c r="H56"/>
      <c r="I56"/>
      <c r="J56"/>
      <c r="K56"/>
    </row>
    <row r="57" spans="1:11" x14ac:dyDescent="0.3">
      <c r="A57" s="21">
        <v>51</v>
      </c>
      <c r="B57" s="25">
        <v>2.2269999999999999</v>
      </c>
      <c r="C57" s="25">
        <v>0.62</v>
      </c>
      <c r="D57" s="23">
        <f t="shared" si="0"/>
        <v>1.24</v>
      </c>
      <c r="G57"/>
      <c r="H57"/>
      <c r="I57"/>
      <c r="J57"/>
      <c r="K57"/>
    </row>
    <row r="58" spans="1:11" x14ac:dyDescent="0.3">
      <c r="A58" s="21">
        <v>52</v>
      </c>
      <c r="B58" s="25">
        <v>2.2290000000000001</v>
      </c>
      <c r="C58" s="25">
        <v>0.62</v>
      </c>
      <c r="D58" s="23">
        <f t="shared" si="0"/>
        <v>1.24</v>
      </c>
    </row>
    <row r="59" spans="1:11" x14ac:dyDescent="0.3">
      <c r="A59" s="21">
        <v>53</v>
      </c>
      <c r="B59" s="25">
        <v>2.2269999999999999</v>
      </c>
      <c r="C59" s="25">
        <v>0.63</v>
      </c>
      <c r="D59" s="23">
        <f t="shared" si="0"/>
        <v>1.26</v>
      </c>
    </row>
    <row r="60" spans="1:11" x14ac:dyDescent="0.3">
      <c r="A60" s="21">
        <v>54</v>
      </c>
      <c r="B60" s="25">
        <v>2.2349999999999999</v>
      </c>
      <c r="C60" s="25">
        <v>0.6</v>
      </c>
      <c r="D60" s="23">
        <f t="shared" si="0"/>
        <v>1.2</v>
      </c>
    </row>
    <row r="61" spans="1:11" x14ac:dyDescent="0.3">
      <c r="A61" s="21">
        <v>55</v>
      </c>
      <c r="B61" s="25">
        <v>2.2330000000000001</v>
      </c>
      <c r="C61" s="25">
        <v>0.6</v>
      </c>
      <c r="D61" s="23">
        <f t="shared" si="0"/>
        <v>1.2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1">
        <v>107</v>
      </c>
      <c r="B113" s="34"/>
      <c r="C113" s="34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C69"/>
  <sheetViews>
    <sheetView tabSelected="1" topLeftCell="A34" zoomScale="80" zoomScaleNormal="80" workbookViewId="0">
      <selection activeCell="L74" sqref="L74"/>
    </sheetView>
  </sheetViews>
  <sheetFormatPr defaultRowHeight="16.5" x14ac:dyDescent="0.3"/>
  <cols>
    <col min="1" max="1" width="3.375" style="39" customWidth="1"/>
    <col min="2" max="2" width="6.25" style="39" customWidth="1"/>
    <col min="3" max="3" width="9" style="39"/>
    <col min="4" max="4" width="13.625" style="39" bestFit="1" customWidth="1"/>
    <col min="5" max="5" width="5.25" style="39" bestFit="1" customWidth="1"/>
    <col min="6" max="6" width="7.75" style="39" bestFit="1" customWidth="1"/>
    <col min="7" max="7" width="13.625" style="39" bestFit="1" customWidth="1"/>
    <col min="8" max="8" width="5.25" style="39" bestFit="1" customWidth="1"/>
    <col min="9" max="9" width="7.75" style="39" bestFit="1" customWidth="1"/>
    <col min="10" max="10" width="13.625" style="39" bestFit="1" customWidth="1"/>
    <col min="11" max="11" width="5.25" style="39" bestFit="1" customWidth="1"/>
    <col min="12" max="12" width="7.75" style="39" bestFit="1" customWidth="1"/>
    <col min="13" max="13" width="13.625" style="39" bestFit="1" customWidth="1"/>
    <col min="14" max="17" width="1.5" style="39" customWidth="1"/>
    <col min="18" max="18" width="6.25" style="39" customWidth="1"/>
    <col min="19" max="19" width="9" style="39"/>
    <col min="20" max="20" width="13.625" style="39" bestFit="1" customWidth="1"/>
    <col min="21" max="49" width="1.25" style="39" customWidth="1"/>
    <col min="50" max="50" width="6.375" style="39" customWidth="1"/>
    <col min="51" max="51" width="7.75" style="39" bestFit="1" customWidth="1"/>
    <col min="52" max="52" width="13.625" style="39" bestFit="1" customWidth="1"/>
    <col min="53" max="53" width="5.25" style="39" bestFit="1" customWidth="1"/>
    <col min="54" max="54" width="7.75" style="39" bestFit="1" customWidth="1"/>
    <col min="55" max="55" width="13.625" style="39" bestFit="1" customWidth="1"/>
    <col min="56" max="16384" width="9" style="39"/>
  </cols>
  <sheetData>
    <row r="2" spans="2:55" x14ac:dyDescent="0.3">
      <c r="B2" s="37" t="s">
        <v>56</v>
      </c>
      <c r="C2" s="38"/>
      <c r="D2" s="38"/>
      <c r="R2" s="37" t="s">
        <v>57</v>
      </c>
      <c r="S2" s="38"/>
      <c r="T2" s="38"/>
      <c r="AX2" s="37" t="s">
        <v>58</v>
      </c>
      <c r="AY2" s="38"/>
      <c r="AZ2" s="38"/>
      <c r="BA2" s="40"/>
    </row>
    <row r="3" spans="2:55" x14ac:dyDescent="0.3">
      <c r="B3" s="41" t="s">
        <v>59</v>
      </c>
      <c r="C3" s="42" t="s">
        <v>60</v>
      </c>
      <c r="D3" s="43"/>
      <c r="E3" s="41" t="s">
        <v>59</v>
      </c>
      <c r="F3" s="42" t="s">
        <v>61</v>
      </c>
      <c r="G3" s="43"/>
      <c r="H3" s="41" t="s">
        <v>59</v>
      </c>
      <c r="I3" s="42" t="s">
        <v>60</v>
      </c>
      <c r="J3" s="43"/>
      <c r="K3" s="41" t="s">
        <v>59</v>
      </c>
      <c r="L3" s="42" t="s">
        <v>60</v>
      </c>
      <c r="M3" s="43"/>
      <c r="R3" s="41" t="s">
        <v>59</v>
      </c>
      <c r="S3" s="42" t="s">
        <v>62</v>
      </c>
      <c r="T3" s="43"/>
      <c r="AX3" s="41" t="s">
        <v>59</v>
      </c>
      <c r="AY3" s="44" t="s">
        <v>63</v>
      </c>
      <c r="AZ3" s="44"/>
      <c r="BA3" s="41" t="s">
        <v>59</v>
      </c>
      <c r="BB3" s="44" t="s">
        <v>63</v>
      </c>
      <c r="BC3" s="44"/>
    </row>
    <row r="4" spans="2:55" x14ac:dyDescent="0.3">
      <c r="B4" s="41" t="s">
        <v>64</v>
      </c>
      <c r="C4" s="41" t="s">
        <v>65</v>
      </c>
      <c r="D4" s="41" t="s">
        <v>66</v>
      </c>
      <c r="E4" s="41" t="s">
        <v>64</v>
      </c>
      <c r="F4" s="41" t="s">
        <v>65</v>
      </c>
      <c r="G4" s="41" t="s">
        <v>66</v>
      </c>
      <c r="H4" s="41" t="s">
        <v>64</v>
      </c>
      <c r="I4" s="41" t="s">
        <v>65</v>
      </c>
      <c r="J4" s="41" t="s">
        <v>66</v>
      </c>
      <c r="K4" s="41" t="s">
        <v>64</v>
      </c>
      <c r="L4" s="41" t="s">
        <v>65</v>
      </c>
      <c r="M4" s="41" t="s">
        <v>66</v>
      </c>
      <c r="R4" s="41" t="s">
        <v>64</v>
      </c>
      <c r="S4" s="41" t="s">
        <v>65</v>
      </c>
      <c r="T4" s="41" t="s">
        <v>66</v>
      </c>
      <c r="AX4" s="41" t="s">
        <v>64</v>
      </c>
      <c r="AY4" s="41" t="s">
        <v>65</v>
      </c>
      <c r="AZ4" s="41" t="s">
        <v>66</v>
      </c>
      <c r="BA4" s="41" t="s">
        <v>64</v>
      </c>
      <c r="BB4" s="41" t="s">
        <v>65</v>
      </c>
      <c r="BC4" s="41" t="s">
        <v>66</v>
      </c>
    </row>
    <row r="5" spans="2:55" x14ac:dyDescent="0.3">
      <c r="B5" s="41">
        <v>1</v>
      </c>
      <c r="C5" s="45">
        <v>2.21</v>
      </c>
      <c r="D5" s="45">
        <v>1.31</v>
      </c>
      <c r="E5" s="41">
        <v>31</v>
      </c>
      <c r="F5" s="45">
        <v>2.2109999999999999</v>
      </c>
      <c r="G5" s="45">
        <v>1.55</v>
      </c>
      <c r="H5" s="41">
        <v>61</v>
      </c>
      <c r="I5" s="45">
        <v>2.2189999999999999</v>
      </c>
      <c r="J5" s="45">
        <v>1.93</v>
      </c>
      <c r="K5" s="41">
        <v>91</v>
      </c>
      <c r="L5" s="45">
        <v>2.2269999999999999</v>
      </c>
      <c r="M5" s="45">
        <v>1.55</v>
      </c>
      <c r="R5" s="41">
        <v>1</v>
      </c>
      <c r="S5" s="45">
        <v>13.31</v>
      </c>
      <c r="T5" s="45">
        <v>8.4499999999999993</v>
      </c>
      <c r="AX5" s="41">
        <v>1</v>
      </c>
      <c r="AY5" s="45"/>
      <c r="AZ5" s="45"/>
      <c r="BA5" s="41">
        <v>17</v>
      </c>
      <c r="BB5" s="45"/>
      <c r="BC5" s="45"/>
    </row>
    <row r="6" spans="2:55" x14ac:dyDescent="0.3">
      <c r="B6" s="41">
        <v>2</v>
      </c>
      <c r="C6" s="45">
        <v>2.2130000000000001</v>
      </c>
      <c r="D6" s="45">
        <v>1.54</v>
      </c>
      <c r="E6" s="41">
        <v>32</v>
      </c>
      <c r="F6" s="45">
        <v>2.2040000000000002</v>
      </c>
      <c r="G6" s="45">
        <v>1.17</v>
      </c>
      <c r="H6" s="41">
        <v>62</v>
      </c>
      <c r="I6" s="45">
        <v>2.2090000000000001</v>
      </c>
      <c r="J6" s="45">
        <v>1.84</v>
      </c>
      <c r="K6" s="41">
        <v>92</v>
      </c>
      <c r="L6" s="45">
        <v>2.2189999999999999</v>
      </c>
      <c r="M6" s="45">
        <v>1.49</v>
      </c>
      <c r="R6" s="41">
        <v>2</v>
      </c>
      <c r="S6" s="45">
        <v>13.24</v>
      </c>
      <c r="T6" s="45">
        <v>8.33</v>
      </c>
      <c r="AX6" s="41">
        <v>2</v>
      </c>
      <c r="AY6" s="45"/>
      <c r="AZ6" s="45"/>
      <c r="BA6" s="41">
        <v>18</v>
      </c>
      <c r="BB6" s="45"/>
      <c r="BC6" s="45"/>
    </row>
    <row r="7" spans="2:55" x14ac:dyDescent="0.3">
      <c r="B7" s="41">
        <v>3</v>
      </c>
      <c r="C7" s="45">
        <v>2.2229999999999999</v>
      </c>
      <c r="D7" s="45">
        <v>1.0900000000000001</v>
      </c>
      <c r="E7" s="41">
        <v>33</v>
      </c>
      <c r="F7" s="45">
        <v>2.222</v>
      </c>
      <c r="G7" s="45">
        <v>1.05</v>
      </c>
      <c r="H7" s="41">
        <v>63</v>
      </c>
      <c r="I7" s="45">
        <v>2.2120000000000002</v>
      </c>
      <c r="J7" s="45">
        <v>1.7</v>
      </c>
      <c r="K7" s="41">
        <v>93</v>
      </c>
      <c r="L7" s="45">
        <v>2.2250000000000001</v>
      </c>
      <c r="M7" s="45">
        <v>0.94</v>
      </c>
      <c r="R7" s="41">
        <v>3</v>
      </c>
      <c r="S7" s="45">
        <v>13.24</v>
      </c>
      <c r="T7" s="45">
        <v>8.4600000000000009</v>
      </c>
      <c r="AX7" s="41">
        <v>3</v>
      </c>
      <c r="AY7" s="45"/>
      <c r="AZ7" s="45"/>
      <c r="BA7" s="41">
        <v>19</v>
      </c>
      <c r="BB7" s="45"/>
      <c r="BC7" s="45"/>
    </row>
    <row r="8" spans="2:55" x14ac:dyDescent="0.3">
      <c r="B8" s="41">
        <v>4</v>
      </c>
      <c r="C8" s="45">
        <v>2.2250000000000001</v>
      </c>
      <c r="D8" s="45">
        <v>1.05</v>
      </c>
      <c r="E8" s="41">
        <v>34</v>
      </c>
      <c r="F8" s="45">
        <v>2.2250000000000001</v>
      </c>
      <c r="G8" s="45">
        <v>1.26</v>
      </c>
      <c r="H8" s="41">
        <v>64</v>
      </c>
      <c r="I8" s="45">
        <v>2.2149999999999999</v>
      </c>
      <c r="J8" s="45">
        <v>1.62</v>
      </c>
      <c r="K8" s="41">
        <v>94</v>
      </c>
      <c r="L8" s="45">
        <v>2.2389999999999999</v>
      </c>
      <c r="M8" s="45">
        <v>1.1299999999999999</v>
      </c>
      <c r="R8" s="41">
        <v>4</v>
      </c>
      <c r="S8" s="45">
        <v>13.28</v>
      </c>
      <c r="T8" s="45">
        <v>8.41</v>
      </c>
      <c r="AX8" s="41">
        <v>4</v>
      </c>
      <c r="AY8" s="45"/>
      <c r="AZ8" s="45"/>
      <c r="BA8" s="41">
        <v>20</v>
      </c>
      <c r="BB8" s="45"/>
      <c r="BC8" s="45"/>
    </row>
    <row r="9" spans="2:55" x14ac:dyDescent="0.3">
      <c r="B9" s="41">
        <v>5</v>
      </c>
      <c r="C9" s="45">
        <v>2.2269999999999999</v>
      </c>
      <c r="D9" s="45">
        <v>1.23</v>
      </c>
      <c r="E9" s="41">
        <v>35</v>
      </c>
      <c r="F9" s="45">
        <v>2.206</v>
      </c>
      <c r="G9" s="45">
        <v>1.55</v>
      </c>
      <c r="H9" s="41">
        <v>65</v>
      </c>
      <c r="I9" s="45">
        <v>2.206</v>
      </c>
      <c r="J9" s="45">
        <v>1.52</v>
      </c>
      <c r="K9" s="41">
        <v>95</v>
      </c>
      <c r="L9" s="45">
        <v>2.222</v>
      </c>
      <c r="M9" s="45">
        <v>1.2</v>
      </c>
      <c r="R9" s="41">
        <v>5</v>
      </c>
      <c r="S9" s="45">
        <v>13.24</v>
      </c>
      <c r="T9" s="45">
        <v>8.01</v>
      </c>
      <c r="AX9" s="41">
        <v>5</v>
      </c>
      <c r="AY9" s="45"/>
      <c r="AZ9" s="45"/>
      <c r="BA9" s="41">
        <v>21</v>
      </c>
      <c r="BB9" s="45"/>
      <c r="BC9" s="45"/>
    </row>
    <row r="10" spans="2:55" x14ac:dyDescent="0.3">
      <c r="B10" s="41">
        <v>6</v>
      </c>
      <c r="C10" s="45">
        <v>2.2200000000000002</v>
      </c>
      <c r="D10" s="45">
        <v>0.96</v>
      </c>
      <c r="E10" s="41">
        <v>36</v>
      </c>
      <c r="F10" s="45">
        <v>2.2090000000000001</v>
      </c>
      <c r="G10" s="45">
        <v>1.2</v>
      </c>
      <c r="H10" s="41">
        <v>66</v>
      </c>
      <c r="I10" s="45">
        <v>2.1859999999999999</v>
      </c>
      <c r="J10" s="45">
        <v>1.42</v>
      </c>
      <c r="K10" s="41">
        <v>96</v>
      </c>
      <c r="L10" s="45">
        <v>2.2250000000000001</v>
      </c>
      <c r="M10" s="45">
        <v>1.1200000000000001</v>
      </c>
      <c r="R10" s="41">
        <v>6</v>
      </c>
      <c r="S10" s="45">
        <v>13.21</v>
      </c>
      <c r="T10" s="45">
        <v>8.25</v>
      </c>
      <c r="AX10" s="41">
        <v>6</v>
      </c>
      <c r="AY10" s="45"/>
      <c r="AZ10" s="45"/>
      <c r="BA10" s="41">
        <v>22</v>
      </c>
      <c r="BB10" s="45"/>
      <c r="BC10" s="45"/>
    </row>
    <row r="11" spans="2:55" x14ac:dyDescent="0.3">
      <c r="B11" s="41">
        <v>7</v>
      </c>
      <c r="C11" s="45">
        <v>2.2240000000000002</v>
      </c>
      <c r="D11" s="45">
        <v>1.3</v>
      </c>
      <c r="E11" s="41">
        <v>37</v>
      </c>
      <c r="F11" s="45">
        <v>2.2200000000000002</v>
      </c>
      <c r="G11" s="45">
        <v>1.26</v>
      </c>
      <c r="H11" s="41">
        <v>67</v>
      </c>
      <c r="I11" s="45">
        <v>2.218</v>
      </c>
      <c r="J11" s="45">
        <v>1.5</v>
      </c>
      <c r="K11" s="41">
        <v>97</v>
      </c>
      <c r="L11" s="45">
        <v>2.214</v>
      </c>
      <c r="M11" s="45">
        <v>1.26</v>
      </c>
      <c r="R11" s="41">
        <v>7</v>
      </c>
      <c r="S11" s="45">
        <v>13.25</v>
      </c>
      <c r="T11" s="45">
        <v>8.26</v>
      </c>
      <c r="AX11" s="41">
        <v>7</v>
      </c>
      <c r="AY11" s="45"/>
      <c r="AZ11" s="45"/>
      <c r="BA11" s="41">
        <v>23</v>
      </c>
      <c r="BB11" s="45"/>
      <c r="BC11" s="45"/>
    </row>
    <row r="12" spans="2:55" x14ac:dyDescent="0.3">
      <c r="B12" s="41">
        <v>8</v>
      </c>
      <c r="C12" s="45">
        <v>2.2160000000000002</v>
      </c>
      <c r="D12" s="45">
        <v>1.03</v>
      </c>
      <c r="E12" s="41">
        <v>38</v>
      </c>
      <c r="F12" s="45">
        <v>2.2149999999999999</v>
      </c>
      <c r="G12" s="45">
        <v>1.05</v>
      </c>
      <c r="H12" s="41">
        <v>68</v>
      </c>
      <c r="I12" s="45">
        <v>2.2090000000000001</v>
      </c>
      <c r="J12" s="45">
        <v>1.72</v>
      </c>
      <c r="K12" s="41">
        <v>98</v>
      </c>
      <c r="L12" s="45">
        <v>2.214</v>
      </c>
      <c r="M12" s="45">
        <v>1.25</v>
      </c>
      <c r="R12" s="41">
        <v>8</v>
      </c>
      <c r="S12" s="45">
        <v>13.26</v>
      </c>
      <c r="T12" s="45">
        <v>8.09</v>
      </c>
      <c r="AX12" s="41">
        <v>8</v>
      </c>
      <c r="AY12" s="45"/>
      <c r="AZ12" s="45"/>
      <c r="BA12" s="41">
        <v>24</v>
      </c>
      <c r="BB12" s="45"/>
      <c r="BC12" s="45"/>
    </row>
    <row r="13" spans="2:55" x14ac:dyDescent="0.3">
      <c r="B13" s="41">
        <v>9</v>
      </c>
      <c r="C13" s="45">
        <v>2.2269999999999999</v>
      </c>
      <c r="D13" s="45">
        <v>1.19</v>
      </c>
      <c r="E13" s="41">
        <v>39</v>
      </c>
      <c r="F13" s="45">
        <v>2.2080000000000002</v>
      </c>
      <c r="G13" s="45">
        <v>1.06</v>
      </c>
      <c r="H13" s="41">
        <v>69</v>
      </c>
      <c r="I13" s="45">
        <v>2.2069999999999999</v>
      </c>
      <c r="J13" s="45">
        <v>1.33</v>
      </c>
      <c r="K13" s="41">
        <v>99</v>
      </c>
      <c r="L13" s="45">
        <v>2.2160000000000002</v>
      </c>
      <c r="M13" s="45">
        <v>1.25</v>
      </c>
      <c r="R13" s="41">
        <v>9</v>
      </c>
      <c r="S13" s="45">
        <v>13.21</v>
      </c>
      <c r="T13" s="45">
        <v>8.6999999999999993</v>
      </c>
      <c r="AX13" s="41">
        <v>9</v>
      </c>
      <c r="AY13" s="45"/>
      <c r="AZ13" s="45"/>
      <c r="BA13" s="41">
        <v>25</v>
      </c>
      <c r="BB13" s="45"/>
      <c r="BC13" s="45"/>
    </row>
    <row r="14" spans="2:55" x14ac:dyDescent="0.3">
      <c r="B14" s="41">
        <v>10</v>
      </c>
      <c r="C14" s="45">
        <v>2.2269999999999999</v>
      </c>
      <c r="D14" s="45">
        <v>1.48</v>
      </c>
      <c r="E14" s="41">
        <v>40</v>
      </c>
      <c r="F14" s="45">
        <v>2.242</v>
      </c>
      <c r="G14" s="45">
        <v>1.19</v>
      </c>
      <c r="H14" s="41">
        <v>70</v>
      </c>
      <c r="I14" s="45">
        <v>2.2130000000000001</v>
      </c>
      <c r="J14" s="45">
        <v>2.09</v>
      </c>
      <c r="K14" s="41">
        <v>100</v>
      </c>
      <c r="L14" s="45">
        <v>2.2160000000000002</v>
      </c>
      <c r="M14" s="45">
        <v>1.47</v>
      </c>
      <c r="AX14" s="41">
        <v>10</v>
      </c>
      <c r="AY14" s="45"/>
      <c r="AZ14" s="45"/>
      <c r="BA14" s="41">
        <v>26</v>
      </c>
      <c r="BB14" s="45"/>
      <c r="BC14" s="45"/>
    </row>
    <row r="15" spans="2:55" x14ac:dyDescent="0.3">
      <c r="B15" s="41">
        <v>11</v>
      </c>
      <c r="C15" s="45">
        <v>2.2120000000000002</v>
      </c>
      <c r="D15" s="45">
        <v>1.44</v>
      </c>
      <c r="E15" s="41">
        <v>41</v>
      </c>
      <c r="F15" s="45">
        <v>2.23</v>
      </c>
      <c r="G15" s="45">
        <v>0.89</v>
      </c>
      <c r="H15" s="41">
        <v>71</v>
      </c>
      <c r="I15" s="45">
        <v>2.2240000000000002</v>
      </c>
      <c r="J15" s="45">
        <v>1.24</v>
      </c>
      <c r="K15" s="41">
        <v>101</v>
      </c>
      <c r="L15" s="45">
        <v>2.2130000000000001</v>
      </c>
      <c r="M15" s="45">
        <v>1.21</v>
      </c>
      <c r="AX15" s="41">
        <v>11</v>
      </c>
      <c r="AY15" s="45"/>
      <c r="AZ15" s="45"/>
      <c r="BA15" s="41">
        <v>27</v>
      </c>
      <c r="BB15" s="45"/>
      <c r="BC15" s="45"/>
    </row>
    <row r="16" spans="2:55" x14ac:dyDescent="0.3">
      <c r="B16" s="41">
        <v>12</v>
      </c>
      <c r="C16" s="45">
        <v>2.206</v>
      </c>
      <c r="D16" s="45">
        <v>1.3</v>
      </c>
      <c r="E16" s="41">
        <v>42</v>
      </c>
      <c r="F16" s="45">
        <v>2.2360000000000002</v>
      </c>
      <c r="G16" s="45">
        <v>1.03</v>
      </c>
      <c r="H16" s="41">
        <v>72</v>
      </c>
      <c r="I16" s="45">
        <v>2.238</v>
      </c>
      <c r="J16" s="45">
        <v>1.1299999999999999</v>
      </c>
      <c r="K16" s="41">
        <v>102</v>
      </c>
      <c r="L16" s="45">
        <v>2.2200000000000002</v>
      </c>
      <c r="M16" s="45">
        <v>1.45</v>
      </c>
      <c r="R16" s="37" t="s">
        <v>67</v>
      </c>
      <c r="S16" s="38"/>
      <c r="T16" s="38"/>
      <c r="AX16" s="41">
        <v>12</v>
      </c>
      <c r="AY16" s="45"/>
      <c r="AZ16" s="45"/>
      <c r="BA16" s="41">
        <v>28</v>
      </c>
      <c r="BB16" s="45"/>
      <c r="BC16" s="45"/>
    </row>
    <row r="17" spans="2:55" x14ac:dyDescent="0.3">
      <c r="B17" s="41">
        <v>13</v>
      </c>
      <c r="C17" s="45">
        <v>2.2109999999999999</v>
      </c>
      <c r="D17" s="45">
        <v>1.46</v>
      </c>
      <c r="E17" s="41">
        <v>43</v>
      </c>
      <c r="F17" s="45">
        <v>2.2370000000000001</v>
      </c>
      <c r="G17" s="45">
        <v>1.04</v>
      </c>
      <c r="H17" s="41">
        <v>73</v>
      </c>
      <c r="I17" s="45">
        <v>2.2240000000000002</v>
      </c>
      <c r="J17" s="45">
        <v>0.9</v>
      </c>
      <c r="K17" s="41">
        <v>103</v>
      </c>
      <c r="L17" s="45">
        <v>2.238</v>
      </c>
      <c r="M17" s="45">
        <v>1.1399999999999999</v>
      </c>
      <c r="R17" s="41" t="s">
        <v>59</v>
      </c>
      <c r="S17" s="42" t="s">
        <v>68</v>
      </c>
      <c r="T17" s="43"/>
      <c r="AX17" s="41">
        <v>13</v>
      </c>
      <c r="AY17" s="45"/>
      <c r="AZ17" s="45"/>
      <c r="BA17" s="41">
        <v>29</v>
      </c>
      <c r="BB17" s="45"/>
      <c r="BC17" s="45"/>
    </row>
    <row r="18" spans="2:55" x14ac:dyDescent="0.3">
      <c r="B18" s="41">
        <v>14</v>
      </c>
      <c r="C18" s="45">
        <v>2.2040000000000002</v>
      </c>
      <c r="D18" s="45">
        <v>1.22</v>
      </c>
      <c r="E18" s="41">
        <v>44</v>
      </c>
      <c r="F18" s="45">
        <v>2.2440000000000002</v>
      </c>
      <c r="G18" s="45">
        <v>1.1200000000000001</v>
      </c>
      <c r="H18" s="41">
        <v>74</v>
      </c>
      <c r="I18" s="45">
        <v>2.2290000000000001</v>
      </c>
      <c r="J18" s="45">
        <v>0.99</v>
      </c>
      <c r="K18" s="41">
        <v>104</v>
      </c>
      <c r="L18" s="45">
        <v>2.2410000000000001</v>
      </c>
      <c r="M18" s="45">
        <v>0.92</v>
      </c>
      <c r="R18" s="41" t="s">
        <v>69</v>
      </c>
      <c r="S18" s="41" t="s">
        <v>65</v>
      </c>
      <c r="T18" s="41" t="s">
        <v>66</v>
      </c>
      <c r="AX18" s="41">
        <v>14</v>
      </c>
      <c r="AY18" s="45"/>
      <c r="AZ18" s="45"/>
      <c r="BA18" s="41">
        <v>30</v>
      </c>
      <c r="BB18" s="45"/>
      <c r="BC18" s="45"/>
    </row>
    <row r="19" spans="2:55" x14ac:dyDescent="0.3">
      <c r="B19" s="41">
        <v>15</v>
      </c>
      <c r="C19" s="45">
        <v>2.2050000000000001</v>
      </c>
      <c r="D19" s="45">
        <v>1.62</v>
      </c>
      <c r="E19" s="41">
        <v>45</v>
      </c>
      <c r="F19" s="45">
        <v>2.2170000000000001</v>
      </c>
      <c r="G19" s="45">
        <v>1.03</v>
      </c>
      <c r="H19" s="41">
        <v>75</v>
      </c>
      <c r="I19" s="45">
        <v>2.222</v>
      </c>
      <c r="J19" s="45">
        <v>1.3</v>
      </c>
      <c r="K19" s="41">
        <v>105</v>
      </c>
      <c r="L19" s="45">
        <v>2.234</v>
      </c>
      <c r="M19" s="45">
        <v>0.9</v>
      </c>
      <c r="R19" s="41">
        <v>1</v>
      </c>
      <c r="S19" s="45">
        <v>13.32</v>
      </c>
      <c r="T19" s="45">
        <v>2.35</v>
      </c>
      <c r="AX19" s="41">
        <v>15</v>
      </c>
      <c r="AY19" s="45"/>
      <c r="AZ19" s="45"/>
      <c r="BA19" s="41">
        <v>31</v>
      </c>
      <c r="BB19" s="45"/>
      <c r="BC19" s="45"/>
    </row>
    <row r="20" spans="2:55" x14ac:dyDescent="0.3">
      <c r="B20" s="41">
        <v>16</v>
      </c>
      <c r="C20" s="45">
        <v>2.2029999999999998</v>
      </c>
      <c r="D20" s="45">
        <v>1.23</v>
      </c>
      <c r="E20" s="41">
        <v>46</v>
      </c>
      <c r="F20" s="45">
        <v>2.218</v>
      </c>
      <c r="G20" s="45">
        <v>1.1299999999999999</v>
      </c>
      <c r="H20" s="41">
        <v>76</v>
      </c>
      <c r="I20" s="45">
        <v>2.2240000000000002</v>
      </c>
      <c r="J20" s="45">
        <v>1.08</v>
      </c>
      <c r="K20" s="41">
        <v>106</v>
      </c>
      <c r="L20" s="45">
        <v>2.2280000000000002</v>
      </c>
      <c r="M20" s="45">
        <v>1.05</v>
      </c>
      <c r="R20" s="41">
        <v>2</v>
      </c>
      <c r="S20" s="45">
        <v>13.34</v>
      </c>
      <c r="T20" s="45">
        <v>2.31</v>
      </c>
      <c r="AX20" s="41">
        <v>16</v>
      </c>
      <c r="AY20" s="45"/>
      <c r="AZ20" s="45"/>
      <c r="BA20" s="41">
        <v>32</v>
      </c>
      <c r="BB20" s="45"/>
      <c r="BC20" s="45"/>
    </row>
    <row r="21" spans="2:55" x14ac:dyDescent="0.3">
      <c r="B21" s="41">
        <v>17</v>
      </c>
      <c r="C21" s="45">
        <v>2.206</v>
      </c>
      <c r="D21" s="45">
        <v>1.34</v>
      </c>
      <c r="E21" s="41">
        <v>47</v>
      </c>
      <c r="F21" s="45">
        <v>2.2330000000000001</v>
      </c>
      <c r="G21" s="45">
        <v>1.17</v>
      </c>
      <c r="H21" s="41">
        <v>77</v>
      </c>
      <c r="I21" s="45">
        <v>2.2280000000000002</v>
      </c>
      <c r="J21" s="45">
        <v>1.24</v>
      </c>
      <c r="K21" s="41">
        <v>107</v>
      </c>
      <c r="L21" s="45">
        <v>2.23</v>
      </c>
      <c r="M21" s="45">
        <v>1.17</v>
      </c>
      <c r="R21" s="41">
        <v>3</v>
      </c>
      <c r="S21" s="45">
        <v>13.24</v>
      </c>
      <c r="T21" s="45">
        <v>2.16</v>
      </c>
    </row>
    <row r="22" spans="2:55" x14ac:dyDescent="0.3">
      <c r="B22" s="41">
        <v>18</v>
      </c>
      <c r="C22" s="45">
        <v>2.2109999999999999</v>
      </c>
      <c r="D22" s="45">
        <v>1.32</v>
      </c>
      <c r="E22" s="41">
        <v>48</v>
      </c>
      <c r="F22" s="45">
        <v>2.218</v>
      </c>
      <c r="G22" s="45">
        <v>1</v>
      </c>
      <c r="H22" s="41">
        <v>78</v>
      </c>
      <c r="I22" s="45">
        <v>2.2280000000000002</v>
      </c>
      <c r="J22" s="45">
        <v>1.1200000000000001</v>
      </c>
      <c r="K22" s="41">
        <v>108</v>
      </c>
      <c r="L22" s="45">
        <v>2.2250000000000001</v>
      </c>
      <c r="M22" s="45">
        <v>1.44</v>
      </c>
      <c r="R22" s="41">
        <v>4</v>
      </c>
      <c r="S22" s="45">
        <v>13.4</v>
      </c>
      <c r="T22" s="45">
        <v>2.2000000000000002</v>
      </c>
    </row>
    <row r="23" spans="2:55" x14ac:dyDescent="0.3">
      <c r="B23" s="41">
        <v>19</v>
      </c>
      <c r="C23" s="45">
        <v>2.2040000000000002</v>
      </c>
      <c r="D23" s="45">
        <v>1.54</v>
      </c>
      <c r="E23" s="41">
        <v>49</v>
      </c>
      <c r="F23" s="45">
        <v>2.202</v>
      </c>
      <c r="G23" s="45">
        <v>1.05</v>
      </c>
      <c r="H23" s="41">
        <v>79</v>
      </c>
      <c r="I23" s="45">
        <v>2.2250000000000001</v>
      </c>
      <c r="J23" s="45">
        <v>1.22</v>
      </c>
      <c r="K23" s="41">
        <v>109</v>
      </c>
      <c r="L23" s="45">
        <v>2.2229999999999999</v>
      </c>
      <c r="M23" s="45">
        <v>1.17</v>
      </c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</row>
    <row r="24" spans="2:55" x14ac:dyDescent="0.3">
      <c r="B24" s="41">
        <v>20</v>
      </c>
      <c r="C24" s="45">
        <v>2.2050000000000001</v>
      </c>
      <c r="D24" s="45">
        <v>1.5</v>
      </c>
      <c r="E24" s="41">
        <v>50</v>
      </c>
      <c r="F24" s="45">
        <v>2.2120000000000002</v>
      </c>
      <c r="G24" s="45">
        <v>1.35</v>
      </c>
      <c r="H24" s="41">
        <v>80</v>
      </c>
      <c r="I24" s="45">
        <v>2.218</v>
      </c>
      <c r="J24" s="45">
        <v>1.1000000000000001</v>
      </c>
      <c r="K24" s="41">
        <v>110</v>
      </c>
      <c r="L24" s="45">
        <v>2.214</v>
      </c>
      <c r="M24" s="45">
        <v>1.33</v>
      </c>
    </row>
    <row r="25" spans="2:55" x14ac:dyDescent="0.3">
      <c r="B25" s="41">
        <v>21</v>
      </c>
      <c r="C25" s="45">
        <v>2.2029999999999998</v>
      </c>
      <c r="D25" s="45">
        <v>1.46</v>
      </c>
      <c r="E25" s="41">
        <v>51</v>
      </c>
      <c r="F25" s="45">
        <v>2.2210000000000001</v>
      </c>
      <c r="G25" s="45">
        <v>1.44</v>
      </c>
      <c r="H25" s="41">
        <v>81</v>
      </c>
      <c r="I25" s="45">
        <v>2.2320000000000002</v>
      </c>
      <c r="J25" s="45">
        <v>1.1000000000000001</v>
      </c>
      <c r="K25" s="41">
        <v>111</v>
      </c>
      <c r="L25" s="45">
        <v>2.2130000000000001</v>
      </c>
      <c r="M25" s="45">
        <v>1.1200000000000001</v>
      </c>
    </row>
    <row r="26" spans="2:55" x14ac:dyDescent="0.3">
      <c r="B26" s="41">
        <v>22</v>
      </c>
      <c r="C26" s="45">
        <v>2.2130000000000001</v>
      </c>
      <c r="D26" s="45">
        <v>1.87</v>
      </c>
      <c r="E26" s="41">
        <v>52</v>
      </c>
      <c r="F26" s="45">
        <v>2.202</v>
      </c>
      <c r="G26" s="45">
        <v>1.3</v>
      </c>
      <c r="H26" s="41">
        <v>82</v>
      </c>
      <c r="I26" s="45">
        <v>2.2280000000000002</v>
      </c>
      <c r="J26" s="45">
        <v>1.02</v>
      </c>
      <c r="K26" s="41">
        <v>112</v>
      </c>
      <c r="L26" s="45">
        <v>2.218</v>
      </c>
      <c r="M26" s="45">
        <v>1.19</v>
      </c>
    </row>
    <row r="27" spans="2:55" x14ac:dyDescent="0.3">
      <c r="B27" s="41">
        <v>23</v>
      </c>
      <c r="C27" s="45">
        <v>2.2120000000000002</v>
      </c>
      <c r="D27" s="45">
        <v>1.17</v>
      </c>
      <c r="E27" s="41">
        <v>53</v>
      </c>
      <c r="F27" s="45">
        <v>2.1970000000000001</v>
      </c>
      <c r="G27" s="45">
        <v>1.56</v>
      </c>
      <c r="H27" s="41">
        <v>83</v>
      </c>
      <c r="I27" s="45">
        <v>2.2360000000000002</v>
      </c>
      <c r="J27" s="45">
        <v>1.19</v>
      </c>
      <c r="K27" s="41">
        <v>113</v>
      </c>
      <c r="L27" s="45">
        <v>2.2229999999999999</v>
      </c>
      <c r="M27" s="45">
        <v>1.1100000000000001</v>
      </c>
    </row>
    <row r="28" spans="2:55" x14ac:dyDescent="0.3">
      <c r="B28" s="41">
        <v>24</v>
      </c>
      <c r="C28" s="45">
        <v>2.2290000000000001</v>
      </c>
      <c r="D28" s="45">
        <v>1.1100000000000001</v>
      </c>
      <c r="E28" s="41">
        <v>54</v>
      </c>
      <c r="F28" s="45">
        <v>2.21</v>
      </c>
      <c r="G28" s="45">
        <v>1.41</v>
      </c>
      <c r="H28" s="41">
        <v>84</v>
      </c>
      <c r="I28" s="45">
        <v>2.2480000000000002</v>
      </c>
      <c r="J28" s="45">
        <v>0.85</v>
      </c>
      <c r="K28" s="41">
        <v>114</v>
      </c>
      <c r="L28" s="45">
        <v>2.242</v>
      </c>
      <c r="M28" s="45">
        <v>0.93</v>
      </c>
    </row>
    <row r="29" spans="2:55" x14ac:dyDescent="0.3">
      <c r="B29" s="41">
        <v>25</v>
      </c>
      <c r="C29" s="45">
        <v>2.222</v>
      </c>
      <c r="D29" s="45">
        <v>1.1200000000000001</v>
      </c>
      <c r="E29" s="41">
        <v>55</v>
      </c>
      <c r="F29" s="45">
        <v>2.2130000000000001</v>
      </c>
      <c r="G29" s="45">
        <v>1.1200000000000001</v>
      </c>
      <c r="H29" s="41">
        <v>85</v>
      </c>
      <c r="I29" s="45">
        <v>2.2370000000000001</v>
      </c>
      <c r="J29" s="45">
        <v>1.1399999999999999</v>
      </c>
      <c r="K29" s="41">
        <v>115</v>
      </c>
      <c r="L29" s="45">
        <v>2.234</v>
      </c>
      <c r="M29" s="45">
        <v>0.82</v>
      </c>
    </row>
    <row r="30" spans="2:55" x14ac:dyDescent="0.3">
      <c r="B30" s="41">
        <v>26</v>
      </c>
      <c r="C30" s="45">
        <v>2.2120000000000002</v>
      </c>
      <c r="D30" s="45">
        <v>1.39</v>
      </c>
      <c r="E30" s="41">
        <v>56</v>
      </c>
      <c r="F30" s="45">
        <v>2.2320000000000002</v>
      </c>
      <c r="G30" s="45">
        <v>1.3</v>
      </c>
      <c r="H30" s="41">
        <v>86</v>
      </c>
      <c r="I30" s="45">
        <v>2.2250000000000001</v>
      </c>
      <c r="J30" s="45">
        <v>0.9</v>
      </c>
      <c r="K30" s="41">
        <v>116</v>
      </c>
      <c r="L30" s="45">
        <v>2.2330000000000001</v>
      </c>
      <c r="M30" s="45">
        <v>1.29</v>
      </c>
    </row>
    <row r="31" spans="2:55" x14ac:dyDescent="0.3">
      <c r="B31" s="41">
        <v>27</v>
      </c>
      <c r="C31" s="45">
        <v>2.2149999999999999</v>
      </c>
      <c r="D31" s="45">
        <v>1.48</v>
      </c>
      <c r="E31" s="41">
        <v>57</v>
      </c>
      <c r="F31" s="45">
        <v>2.226</v>
      </c>
      <c r="G31" s="45">
        <v>1.18</v>
      </c>
      <c r="H31" s="41">
        <v>87</v>
      </c>
      <c r="I31" s="45">
        <v>2.2400000000000002</v>
      </c>
      <c r="J31" s="45">
        <v>0.92</v>
      </c>
      <c r="K31" s="41">
        <v>117</v>
      </c>
      <c r="L31" s="45">
        <v>2.2469999999999999</v>
      </c>
      <c r="M31" s="45">
        <v>0.99</v>
      </c>
    </row>
    <row r="32" spans="2:55" x14ac:dyDescent="0.3">
      <c r="B32" s="41">
        <v>28</v>
      </c>
      <c r="C32" s="45">
        <v>2.2160000000000002</v>
      </c>
      <c r="D32" s="45">
        <v>1.53</v>
      </c>
      <c r="E32" s="41">
        <v>58</v>
      </c>
      <c r="F32" s="45">
        <v>2.2250000000000001</v>
      </c>
      <c r="G32" s="45">
        <v>1.85</v>
      </c>
      <c r="H32" s="41">
        <v>88</v>
      </c>
      <c r="I32" s="45">
        <v>2.242</v>
      </c>
      <c r="J32" s="45">
        <v>1.02</v>
      </c>
      <c r="K32" s="41">
        <v>118</v>
      </c>
      <c r="L32" s="45">
        <v>2.2509999999999999</v>
      </c>
      <c r="M32" s="45">
        <v>0.98</v>
      </c>
    </row>
    <row r="33" spans="2:13" x14ac:dyDescent="0.3">
      <c r="B33" s="41">
        <v>29</v>
      </c>
      <c r="C33" s="45">
        <v>2.2040000000000002</v>
      </c>
      <c r="D33" s="45">
        <v>1.34</v>
      </c>
      <c r="E33" s="41">
        <v>59</v>
      </c>
      <c r="F33" s="45">
        <v>2.2229999999999999</v>
      </c>
      <c r="G33" s="45">
        <v>1.63</v>
      </c>
      <c r="H33" s="41">
        <v>89</v>
      </c>
      <c r="I33" s="45">
        <v>2.2400000000000002</v>
      </c>
      <c r="J33" s="45">
        <v>1.19</v>
      </c>
      <c r="K33" s="41">
        <v>119</v>
      </c>
      <c r="L33" s="45">
        <v>2.234</v>
      </c>
      <c r="M33" s="45">
        <v>1.02</v>
      </c>
    </row>
    <row r="34" spans="2:13" x14ac:dyDescent="0.3">
      <c r="B34" s="41">
        <v>30</v>
      </c>
      <c r="C34" s="45">
        <v>2.2109999999999999</v>
      </c>
      <c r="D34" s="45">
        <v>1.36</v>
      </c>
      <c r="E34" s="41">
        <v>60</v>
      </c>
      <c r="F34" s="45">
        <v>2.21</v>
      </c>
      <c r="G34" s="45">
        <v>1.45</v>
      </c>
      <c r="H34" s="41">
        <v>90</v>
      </c>
      <c r="I34" s="45">
        <v>2.2250000000000001</v>
      </c>
      <c r="J34" s="45">
        <v>0.91</v>
      </c>
      <c r="K34" s="41">
        <v>120</v>
      </c>
      <c r="L34" s="45">
        <v>2.246</v>
      </c>
      <c r="M34" s="45">
        <v>0.9</v>
      </c>
    </row>
    <row r="37" spans="2:13" x14ac:dyDescent="0.3">
      <c r="B37" s="37" t="s">
        <v>70</v>
      </c>
      <c r="C37" s="38"/>
      <c r="D37" s="38"/>
    </row>
    <row r="38" spans="2:13" x14ac:dyDescent="0.3">
      <c r="B38" s="41" t="s">
        <v>59</v>
      </c>
      <c r="C38" s="42" t="s">
        <v>71</v>
      </c>
      <c r="D38" s="43"/>
      <c r="E38" s="41" t="s">
        <v>59</v>
      </c>
      <c r="F38" s="42" t="s">
        <v>71</v>
      </c>
      <c r="G38" s="43"/>
    </row>
    <row r="39" spans="2:13" x14ac:dyDescent="0.3">
      <c r="B39" s="41" t="s">
        <v>64</v>
      </c>
      <c r="C39" s="41" t="s">
        <v>65</v>
      </c>
      <c r="D39" s="41" t="s">
        <v>66</v>
      </c>
      <c r="E39" s="41" t="s">
        <v>64</v>
      </c>
      <c r="F39" s="41" t="s">
        <v>65</v>
      </c>
      <c r="G39" s="41" t="s">
        <v>66</v>
      </c>
    </row>
    <row r="40" spans="2:13" x14ac:dyDescent="0.3">
      <c r="B40" s="41">
        <v>1</v>
      </c>
      <c r="C40" s="45">
        <v>2.2309999999999999</v>
      </c>
      <c r="D40" s="45">
        <v>0.59</v>
      </c>
      <c r="E40" s="41">
        <v>31</v>
      </c>
      <c r="F40" s="45">
        <v>2.23</v>
      </c>
      <c r="G40" s="45">
        <v>0.6</v>
      </c>
    </row>
    <row r="41" spans="2:13" x14ac:dyDescent="0.3">
      <c r="B41" s="41">
        <v>2</v>
      </c>
      <c r="C41" s="45">
        <v>2.2320000000000002</v>
      </c>
      <c r="D41" s="45">
        <v>0.6</v>
      </c>
      <c r="E41" s="41">
        <v>32</v>
      </c>
      <c r="F41" s="45">
        <v>2.2210000000000001</v>
      </c>
      <c r="G41" s="45">
        <v>0.6</v>
      </c>
    </row>
    <row r="42" spans="2:13" x14ac:dyDescent="0.3">
      <c r="B42" s="41">
        <v>3</v>
      </c>
      <c r="C42" s="45">
        <v>2.2309999999999999</v>
      </c>
      <c r="D42" s="45">
        <v>0.61</v>
      </c>
      <c r="E42" s="41">
        <v>33</v>
      </c>
      <c r="F42" s="45">
        <v>2.2320000000000002</v>
      </c>
      <c r="G42" s="45">
        <v>0.63</v>
      </c>
    </row>
    <row r="43" spans="2:13" x14ac:dyDescent="0.3">
      <c r="B43" s="41">
        <v>4</v>
      </c>
      <c r="C43" s="45">
        <v>2.2290000000000001</v>
      </c>
      <c r="D43" s="45">
        <v>0.63</v>
      </c>
      <c r="E43" s="41">
        <v>34</v>
      </c>
      <c r="F43" s="45">
        <v>2.2320000000000002</v>
      </c>
      <c r="G43" s="45">
        <v>0.6</v>
      </c>
    </row>
    <row r="44" spans="2:13" x14ac:dyDescent="0.3">
      <c r="B44" s="41">
        <v>5</v>
      </c>
      <c r="C44" s="45">
        <v>2.2290000000000001</v>
      </c>
      <c r="D44" s="45">
        <v>0.56999999999999995</v>
      </c>
      <c r="E44" s="41">
        <v>35</v>
      </c>
      <c r="F44" s="45">
        <v>2.2290000000000001</v>
      </c>
      <c r="G44" s="45">
        <v>0.6</v>
      </c>
    </row>
    <row r="45" spans="2:13" x14ac:dyDescent="0.3">
      <c r="B45" s="41">
        <v>6</v>
      </c>
      <c r="C45" s="45">
        <v>2.23</v>
      </c>
      <c r="D45" s="45">
        <v>0.59</v>
      </c>
      <c r="E45" s="41">
        <v>36</v>
      </c>
      <c r="F45" s="45">
        <v>2.234</v>
      </c>
      <c r="G45" s="45">
        <v>0.61</v>
      </c>
    </row>
    <row r="46" spans="2:13" x14ac:dyDescent="0.3">
      <c r="B46" s="41">
        <v>7</v>
      </c>
      <c r="C46" s="45">
        <v>2.226</v>
      </c>
      <c r="D46" s="45">
        <v>0.59</v>
      </c>
      <c r="E46" s="41">
        <v>37</v>
      </c>
      <c r="F46" s="45">
        <v>2.2360000000000002</v>
      </c>
      <c r="G46" s="45">
        <v>0.61</v>
      </c>
    </row>
    <row r="47" spans="2:13" x14ac:dyDescent="0.3">
      <c r="B47" s="41">
        <v>8</v>
      </c>
      <c r="C47" s="45">
        <v>2.2240000000000002</v>
      </c>
      <c r="D47" s="45">
        <v>0.61</v>
      </c>
      <c r="E47" s="41">
        <v>38</v>
      </c>
      <c r="F47" s="45">
        <v>2.238</v>
      </c>
      <c r="G47" s="45">
        <v>0.62</v>
      </c>
    </row>
    <row r="48" spans="2:13" x14ac:dyDescent="0.3">
      <c r="B48" s="41">
        <v>9</v>
      </c>
      <c r="C48" s="45">
        <v>2.2189999999999999</v>
      </c>
      <c r="D48" s="45">
        <v>0.66</v>
      </c>
      <c r="E48" s="41">
        <v>39</v>
      </c>
      <c r="F48" s="45">
        <v>2.2290000000000001</v>
      </c>
      <c r="G48" s="45">
        <v>0.62</v>
      </c>
    </row>
    <row r="49" spans="2:7" x14ac:dyDescent="0.3">
      <c r="B49" s="41">
        <v>10</v>
      </c>
      <c r="C49" s="45">
        <v>2.2189999999999999</v>
      </c>
      <c r="D49" s="45">
        <v>0.63</v>
      </c>
      <c r="E49" s="41">
        <v>40</v>
      </c>
      <c r="F49" s="45">
        <v>2.2269999999999999</v>
      </c>
      <c r="G49" s="45">
        <v>0.62</v>
      </c>
    </row>
    <row r="50" spans="2:7" x14ac:dyDescent="0.3">
      <c r="B50" s="41">
        <v>11</v>
      </c>
      <c r="C50" s="45">
        <v>2.2250000000000001</v>
      </c>
      <c r="D50" s="45">
        <v>0.6</v>
      </c>
      <c r="E50" s="41">
        <v>41</v>
      </c>
      <c r="F50" s="45">
        <v>2.2269999999999999</v>
      </c>
      <c r="G50" s="45">
        <v>0.64</v>
      </c>
    </row>
    <row r="51" spans="2:7" x14ac:dyDescent="0.3">
      <c r="B51" s="41">
        <v>12</v>
      </c>
      <c r="C51" s="45">
        <v>2.2290000000000001</v>
      </c>
      <c r="D51" s="45">
        <v>0.66</v>
      </c>
      <c r="E51" s="41">
        <v>42</v>
      </c>
      <c r="F51" s="45">
        <v>2.2280000000000002</v>
      </c>
      <c r="G51" s="45">
        <v>0.65</v>
      </c>
    </row>
    <row r="52" spans="2:7" x14ac:dyDescent="0.3">
      <c r="B52" s="41">
        <v>13</v>
      </c>
      <c r="C52" s="45">
        <v>2.2309999999999999</v>
      </c>
      <c r="D52" s="45">
        <v>0.69</v>
      </c>
      <c r="E52" s="41">
        <v>43</v>
      </c>
      <c r="F52" s="45">
        <v>2.23</v>
      </c>
      <c r="G52" s="45">
        <v>0.56999999999999995</v>
      </c>
    </row>
    <row r="53" spans="2:7" x14ac:dyDescent="0.3">
      <c r="B53" s="41">
        <v>14</v>
      </c>
      <c r="C53" s="45">
        <v>2.2280000000000002</v>
      </c>
      <c r="D53" s="45">
        <v>0.61</v>
      </c>
      <c r="E53" s="41">
        <v>44</v>
      </c>
      <c r="F53" s="45">
        <v>2.2229999999999999</v>
      </c>
      <c r="G53" s="45">
        <v>0.62</v>
      </c>
    </row>
    <row r="54" spans="2:7" x14ac:dyDescent="0.3">
      <c r="B54" s="41">
        <v>15</v>
      </c>
      <c r="C54" s="45">
        <v>2.2250000000000001</v>
      </c>
      <c r="D54" s="45">
        <v>0.56999999999999995</v>
      </c>
      <c r="E54" s="41">
        <v>45</v>
      </c>
      <c r="F54" s="45">
        <v>2.2269999999999999</v>
      </c>
      <c r="G54" s="45">
        <v>0.67</v>
      </c>
    </row>
    <row r="55" spans="2:7" x14ac:dyDescent="0.3">
      <c r="B55" s="41">
        <v>16</v>
      </c>
      <c r="C55" s="45">
        <v>2.2240000000000002</v>
      </c>
      <c r="D55" s="45">
        <v>0.62</v>
      </c>
      <c r="E55" s="41">
        <v>46</v>
      </c>
      <c r="F55" s="45">
        <v>2.2189999999999999</v>
      </c>
      <c r="G55" s="45">
        <v>0.64</v>
      </c>
    </row>
    <row r="56" spans="2:7" x14ac:dyDescent="0.3">
      <c r="B56" s="41">
        <v>17</v>
      </c>
      <c r="C56" s="45">
        <v>2.2290000000000001</v>
      </c>
      <c r="D56" s="45">
        <v>0.6</v>
      </c>
      <c r="E56" s="41">
        <v>47</v>
      </c>
      <c r="F56" s="45">
        <v>2.2210000000000001</v>
      </c>
      <c r="G56" s="45">
        <v>0.64</v>
      </c>
    </row>
    <row r="57" spans="2:7" x14ac:dyDescent="0.3">
      <c r="B57" s="41">
        <v>18</v>
      </c>
      <c r="C57" s="45">
        <v>2.2320000000000002</v>
      </c>
      <c r="D57" s="45">
        <v>0.63</v>
      </c>
      <c r="E57" s="41">
        <v>48</v>
      </c>
      <c r="F57" s="45">
        <v>2.2280000000000002</v>
      </c>
      <c r="G57" s="45">
        <v>0.61</v>
      </c>
    </row>
    <row r="58" spans="2:7" x14ac:dyDescent="0.3">
      <c r="B58" s="41">
        <v>19</v>
      </c>
      <c r="C58" s="45">
        <v>2.2320000000000002</v>
      </c>
      <c r="D58" s="45">
        <v>0.6</v>
      </c>
      <c r="E58" s="41">
        <v>49</v>
      </c>
      <c r="F58" s="45">
        <v>2.238</v>
      </c>
      <c r="G58" s="45">
        <v>0.6</v>
      </c>
    </row>
    <row r="59" spans="2:7" x14ac:dyDescent="0.3">
      <c r="B59" s="41">
        <v>20</v>
      </c>
      <c r="C59" s="45">
        <v>2.23</v>
      </c>
      <c r="D59" s="45">
        <v>0.63</v>
      </c>
      <c r="E59" s="41">
        <v>50</v>
      </c>
      <c r="F59" s="45">
        <v>2.226</v>
      </c>
      <c r="G59" s="45">
        <v>0.61</v>
      </c>
    </row>
    <row r="60" spans="2:7" x14ac:dyDescent="0.3">
      <c r="B60" s="41">
        <v>21</v>
      </c>
      <c r="C60" s="45">
        <v>2.2269999999999999</v>
      </c>
      <c r="D60" s="45">
        <v>0.6</v>
      </c>
      <c r="E60" s="41">
        <v>51</v>
      </c>
      <c r="F60" s="45">
        <v>2.2269999999999999</v>
      </c>
      <c r="G60" s="45">
        <v>0.62</v>
      </c>
    </row>
    <row r="61" spans="2:7" x14ac:dyDescent="0.3">
      <c r="B61" s="41">
        <v>22</v>
      </c>
      <c r="C61" s="45">
        <v>2.2280000000000002</v>
      </c>
      <c r="D61" s="45">
        <v>0.6</v>
      </c>
      <c r="E61" s="41">
        <v>52</v>
      </c>
      <c r="F61" s="45">
        <v>2.2290000000000001</v>
      </c>
      <c r="G61" s="45">
        <v>0.62</v>
      </c>
    </row>
    <row r="62" spans="2:7" x14ac:dyDescent="0.3">
      <c r="B62" s="41">
        <v>23</v>
      </c>
      <c r="C62" s="45">
        <v>2.2269999999999999</v>
      </c>
      <c r="D62" s="45">
        <v>0.56999999999999995</v>
      </c>
      <c r="E62" s="41">
        <v>53</v>
      </c>
      <c r="F62" s="45">
        <v>2.2269999999999999</v>
      </c>
      <c r="G62" s="45">
        <v>0.63</v>
      </c>
    </row>
    <row r="63" spans="2:7" x14ac:dyDescent="0.3">
      <c r="B63" s="41">
        <v>24</v>
      </c>
      <c r="C63" s="45">
        <v>2.2240000000000002</v>
      </c>
      <c r="D63" s="45">
        <v>0.55000000000000004</v>
      </c>
      <c r="E63" s="41">
        <v>54</v>
      </c>
      <c r="F63" s="45">
        <v>2.2349999999999999</v>
      </c>
      <c r="G63" s="45">
        <v>0.6</v>
      </c>
    </row>
    <row r="64" spans="2:7" x14ac:dyDescent="0.3">
      <c r="B64" s="41">
        <v>25</v>
      </c>
      <c r="C64" s="45">
        <v>2.2309999999999999</v>
      </c>
      <c r="D64" s="45">
        <v>0.6</v>
      </c>
      <c r="E64" s="41">
        <v>55</v>
      </c>
      <c r="F64" s="45">
        <v>2.2330000000000001</v>
      </c>
      <c r="G64" s="45">
        <v>0.6</v>
      </c>
    </row>
    <row r="65" spans="2:7" x14ac:dyDescent="0.3">
      <c r="B65" s="41">
        <v>26</v>
      </c>
      <c r="C65" s="45">
        <v>2.2290000000000001</v>
      </c>
      <c r="D65" s="45">
        <v>0.62</v>
      </c>
      <c r="E65" s="41"/>
      <c r="F65" s="45"/>
      <c r="G65" s="45"/>
    </row>
    <row r="66" spans="2:7" x14ac:dyDescent="0.3">
      <c r="B66" s="41">
        <v>27</v>
      </c>
      <c r="C66" s="45">
        <v>2.2320000000000002</v>
      </c>
      <c r="D66" s="45">
        <v>0.61</v>
      </c>
      <c r="E66" s="41"/>
      <c r="F66" s="45"/>
      <c r="G66" s="45"/>
    </row>
    <row r="67" spans="2:7" x14ac:dyDescent="0.3">
      <c r="B67" s="41">
        <v>28</v>
      </c>
      <c r="C67" s="45">
        <v>2.2280000000000002</v>
      </c>
      <c r="D67" s="45">
        <v>0.6</v>
      </c>
      <c r="E67" s="41"/>
      <c r="F67" s="45"/>
      <c r="G67" s="45"/>
    </row>
    <row r="68" spans="2:7" x14ac:dyDescent="0.3">
      <c r="B68" s="41">
        <v>29</v>
      </c>
      <c r="C68" s="45">
        <v>2.2320000000000002</v>
      </c>
      <c r="D68" s="45">
        <v>0.62</v>
      </c>
      <c r="E68" s="41"/>
      <c r="F68" s="45"/>
      <c r="G68" s="45"/>
    </row>
    <row r="69" spans="2:7" x14ac:dyDescent="0.3">
      <c r="B69" s="41">
        <v>30</v>
      </c>
      <c r="C69" s="45">
        <v>2.2309999999999999</v>
      </c>
      <c r="D69" s="45">
        <v>0.64</v>
      </c>
      <c r="E69" s="41"/>
      <c r="F69" s="45"/>
      <c r="G69" s="45"/>
    </row>
  </sheetData>
  <mergeCells count="11">
    <mergeCell ref="BB3:BC3"/>
    <mergeCell ref="S17:T17"/>
    <mergeCell ref="R23:AI23"/>
    <mergeCell ref="C38:D38"/>
    <mergeCell ref="F38:G38"/>
    <mergeCell ref="C3:D3"/>
    <mergeCell ref="F3:G3"/>
    <mergeCell ref="I3:J3"/>
    <mergeCell ref="L3:M3"/>
    <mergeCell ref="S3:T3"/>
    <mergeCell ref="AY3:AZ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정류기</vt:lpstr>
      <vt:lpstr>Sheet1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2026-04-28T08:07:42Z</dcterms:modified>
</cp:coreProperties>
</file>