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3월\20240321 LG 진주 상대국사\"/>
    </mc:Choice>
  </mc:AlternateContent>
  <bookViews>
    <workbookView xWindow="0" yWindow="0" windowWidth="28800" windowHeight="11505" activeTab="2"/>
  </bookViews>
  <sheets>
    <sheet name="축전지#1" sheetId="13" r:id="rId1"/>
    <sheet name="축전지#2" sheetId="12" r:id="rId2"/>
    <sheet name="축전지#3" sheetId="5" r:id="rId3"/>
  </sheets>
  <definedNames>
    <definedName name="_xlnm._FilterDatabase" localSheetId="0" hidden="1">'축전지#1'!$A$4:$I$28</definedName>
    <definedName name="_xlnm._FilterDatabase" localSheetId="1" hidden="1">'축전지#2'!$A$4:$I$28</definedName>
    <definedName name="_xlnm._FilterDatabase" localSheetId="2" hidden="1">'축전지#3'!$A$4:$I$28</definedName>
  </definedNames>
  <calcPr calcId="162913"/>
</workbook>
</file>

<file path=xl/calcChain.xml><?xml version="1.0" encoding="utf-8"?>
<calcChain xmlns="http://schemas.openxmlformats.org/spreadsheetml/2006/main">
  <c r="F31" i="13" l="1"/>
  <c r="E31" i="13"/>
  <c r="F30" i="13"/>
  <c r="E30" i="13"/>
  <c r="F29" i="13"/>
  <c r="E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F31" i="12"/>
  <c r="E31" i="12"/>
  <c r="F30" i="12"/>
  <c r="E30" i="12"/>
  <c r="F29" i="12"/>
  <c r="E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30" i="12" l="1"/>
  <c r="I31" i="13"/>
  <c r="I30" i="13"/>
  <c r="I29" i="13"/>
  <c r="I29" i="12"/>
  <c r="I31" i="12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F31" i="5" l="1"/>
  <c r="F30" i="5"/>
  <c r="F29" i="5"/>
  <c r="E29" i="5"/>
  <c r="E31" i="5" l="1"/>
  <c r="E30" i="5"/>
  <c r="I6" i="5" l="1"/>
  <c r="I7" i="5"/>
  <c r="I8" i="5"/>
  <c r="I9" i="5"/>
  <c r="I5" i="5"/>
  <c r="I29" i="5" l="1"/>
  <c r="I31" i="5"/>
  <c r="I30" i="5"/>
</calcChain>
</file>

<file path=xl/sharedStrings.xml><?xml version="1.0" encoding="utf-8"?>
<sst xmlns="http://schemas.openxmlformats.org/spreadsheetml/2006/main" count="230" uniqueCount="37">
  <si>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</si>
  <si>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</si>
  <si>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</si>
  <si>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</si>
  <si>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</si>
  <si>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</si>
  <si>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</si>
  <si>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</si>
  <si>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</si>
  <si>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</si>
  <si>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</si>
  <si>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</si>
  <si>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</si>
  <si>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참고값(mΩ)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</si>
  <si>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</si>
  <si>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</si>
  <si>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</si>
  <si>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</si>
  <si>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</si>
  <si>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VGS1600</t>
    <phoneticPr fontId="19" type="noConversion"/>
  </si>
  <si>
    <t>LG유플러스</t>
    <phoneticPr fontId="19" type="noConversion"/>
  </si>
  <si>
    <t>상대국사</t>
    <phoneticPr fontId="19" type="noConversion"/>
  </si>
  <si>
    <t>2020.12.07</t>
    <phoneticPr fontId="19" type="noConversion"/>
  </si>
  <si>
    <t>상대국사</t>
    <phoneticPr fontId="19" type="noConversion"/>
  </si>
  <si>
    <t>LG 유플러스</t>
    <phoneticPr fontId="19" type="noConversion"/>
  </si>
  <si>
    <t>상대국사</t>
    <phoneticPr fontId="19" type="noConversion"/>
  </si>
  <si>
    <t>2020.12.07</t>
    <phoneticPr fontId="19" type="noConversion"/>
  </si>
  <si>
    <t>AS</t>
    <phoneticPr fontId="19" type="noConversion"/>
  </si>
  <si>
    <t>AS</t>
    <phoneticPr fontId="19" type="noConversion"/>
  </si>
  <si>
    <t>2019.07.11</t>
    <phoneticPr fontId="19" type="noConversion"/>
  </si>
  <si>
    <t>1.볼트부 내부 저항측정
2.VGS커버 Crack에 따른 점검(#1,#9,#10,#14,#15,#17,#20)</t>
    <phoneticPr fontId="19" type="noConversion"/>
  </si>
  <si>
    <t>1.볼트부 내부 저항측정
2.VGS커버 Crack에 따른 점검(#1,#3,#6,#8,#9,#12,#15,#20)</t>
    <phoneticPr fontId="19" type="noConversion"/>
  </si>
  <si>
    <t>비고</t>
    <phoneticPr fontId="19" type="noConversion"/>
  </si>
  <si>
    <t>Crack 발생</t>
  </si>
  <si>
    <t>Crack 발생</t>
    <phoneticPr fontId="19" type="noConversion"/>
  </si>
  <si>
    <t>1.볼트부 내부 저항측정
2.Crack 없음</t>
    <phoneticPr fontId="19" type="noConversion"/>
  </si>
  <si>
    <t>비고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</si>
</sst>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0" borderId="0" xfId="0" applyNumberFormat="1" applyFont="1" applyFill="1">
      <alignment vertical="center"/>
    </xf>
    <xf numFmtId="14" fontId="22" fillId="33" borderId="10" xfId="0" applyNumberFormat="1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 shrinkToFit="1"/>
    </xf>
    <xf numFmtId="0" fontId="22" fillId="33" borderId="10" xfId="0" applyFont="1" applyFill="1" applyBorder="1" applyAlignment="1">
      <alignment horizontal="center" vertical="center"/>
    </xf>
    <xf numFmtId="2" fontId="22" fillId="33" borderId="10" xfId="0" applyNumberFormat="1" applyFont="1" applyFill="1" applyBorder="1" applyAlignment="1">
      <alignment horizontal="center" vertical="center"/>
    </xf>
    <xf numFmtId="178" fontId="22" fillId="33" borderId="10" xfId="0" applyNumberFormat="1" applyFont="1" applyFill="1" applyBorder="1" applyAlignment="1">
      <alignment horizontal="center" vertical="center"/>
    </xf>
    <xf numFmtId="177" fontId="22" fillId="33" borderId="10" xfId="0" applyNumberFormat="1" applyFont="1" applyFill="1" applyBorder="1" applyAlignment="1">
      <alignment horizontal="center" vertical="center"/>
    </xf>
    <xf numFmtId="9" fontId="22" fillId="33" borderId="10" xfId="43" applyFont="1" applyFill="1" applyBorder="1" applyAlignment="1">
      <alignment horizontal="center" vertical="center"/>
    </xf>
    <xf numFmtId="0" fontId="20" fillId="0" borderId="10" xfId="0" applyFont="1" applyFill="1" applyBorder="1">
      <alignment vertical="center"/>
    </xf>
    <xf numFmtId="0" fontId="22" fillId="33" borderId="10" xfId="0" applyFont="1" applyFill="1" applyBorder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jpg"/><Relationship Id="rId2" Type="http://schemas.openxmlformats.org/officeDocument/2006/relationships/image" Target="../media/image9.jpg"/><Relationship Id="rId1" Type="http://schemas.openxmlformats.org/officeDocument/2006/relationships/image" Target="../media/image8.jpg"/><Relationship Id="rId4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679528</xdr:colOff>
      <xdr:row>33</xdr:row>
      <xdr:rowOff>33617</xdr:rowOff>
    </xdr:from>
    <xdr:to>
      <xdr:col>4</xdr:col>
      <xdr:colOff>683562</xdr:colOff>
      <xdr:row>33</xdr:row>
      <xdr:rowOff>2028265</xdr:rowOff>
    </xdr:to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102" r="40045"/>
        <a:stretch/>
      </xdr:blipFill>
      <xdr:spPr>
        <a:xfrm rot="16200000">
          <a:off x="2827471" y="7724439"/>
          <a:ext cx="1994648" cy="1673710"/>
        </a:xfrm>
        <a:prstGeom prst="rect">
          <a:avLst/>
        </a:prstGeom>
      </xdr:spPr>
    </xdr:pic>
    <xdr:clientData/>
  </xdr:twoCellAnchor>
  <xdr:twoCellAnchor editAs="oneCell">
    <xdr:from>
      <xdr:col>1</xdr:col>
      <xdr:colOff>15818</xdr:colOff>
      <xdr:row>33</xdr:row>
      <xdr:rowOff>22411</xdr:rowOff>
    </xdr:from>
    <xdr:to>
      <xdr:col>2</xdr:col>
      <xdr:colOff>689266</xdr:colOff>
      <xdr:row>33</xdr:row>
      <xdr:rowOff>2039471</xdr:rowOff>
    </xdr:to>
    <xdr:pic>
      <xdr:nvPicPr>
        <xdr:cNvPr id="14" name="그림 1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787" t="1021" r="33267" b="-1021"/>
        <a:stretch/>
      </xdr:blipFill>
      <xdr:spPr>
        <a:xfrm rot="16200000">
          <a:off x="1064115" y="7636261"/>
          <a:ext cx="2017060" cy="1850066"/>
        </a:xfrm>
        <a:prstGeom prst="rect">
          <a:avLst/>
        </a:prstGeom>
      </xdr:spPr>
    </xdr:pic>
    <xdr:clientData/>
  </xdr:twoCellAnchor>
  <xdr:twoCellAnchor>
    <xdr:from>
      <xdr:col>1</xdr:col>
      <xdr:colOff>156882</xdr:colOff>
      <xdr:row>33</xdr:row>
      <xdr:rowOff>2061882</xdr:rowOff>
    </xdr:from>
    <xdr:to>
      <xdr:col>2</xdr:col>
      <xdr:colOff>324970</xdr:colOff>
      <xdr:row>33</xdr:row>
      <xdr:rowOff>2398059</xdr:rowOff>
    </xdr:to>
    <xdr:sp macro="" textlink="">
      <xdr:nvSpPr>
        <xdr:cNvPr id="15" name="TextBox 14"/>
        <xdr:cNvSpPr txBox="1"/>
      </xdr:nvSpPr>
      <xdr:spPr>
        <a:xfrm>
          <a:off x="1288676" y="9592235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112062</xdr:colOff>
      <xdr:row>33</xdr:row>
      <xdr:rowOff>2073093</xdr:rowOff>
    </xdr:from>
    <xdr:to>
      <xdr:col>7</xdr:col>
      <xdr:colOff>605121</xdr:colOff>
      <xdr:row>33</xdr:row>
      <xdr:rowOff>2409270</xdr:rowOff>
    </xdr:to>
    <xdr:sp macro="" textlink="">
      <xdr:nvSpPr>
        <xdr:cNvPr id="17" name="TextBox 16"/>
        <xdr:cNvSpPr txBox="1"/>
      </xdr:nvSpPr>
      <xdr:spPr>
        <a:xfrm>
          <a:off x="5927915" y="9603446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</a:t>
          </a:r>
          <a:r>
            <a:rPr lang="en-US" altLang="ko-KR" sz="1100" baseline="0"/>
            <a:t> </a:t>
          </a:r>
          <a:r>
            <a:rPr lang="ko-KR" altLang="en-US" sz="1100" baseline="0"/>
            <a:t>발생</a:t>
          </a:r>
          <a:endParaRPr lang="ko-KR" altLang="en-US" sz="1100"/>
        </a:p>
      </xdr:txBody>
    </xdr:sp>
    <xdr:clientData/>
  </xdr:twoCellAnchor>
  <xdr:twoCellAnchor editAs="oneCell">
    <xdr:from>
      <xdr:col>6</xdr:col>
      <xdr:colOff>22412</xdr:colOff>
      <xdr:row>33</xdr:row>
      <xdr:rowOff>11206</xdr:rowOff>
    </xdr:from>
    <xdr:to>
      <xdr:col>7</xdr:col>
      <xdr:colOff>851648</xdr:colOff>
      <xdr:row>33</xdr:row>
      <xdr:rowOff>2050676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807"/>
        <a:stretch/>
      </xdr:blipFill>
      <xdr:spPr>
        <a:xfrm>
          <a:off x="5838265" y="7541559"/>
          <a:ext cx="1680883" cy="2039470"/>
        </a:xfrm>
        <a:prstGeom prst="rect">
          <a:avLst/>
        </a:prstGeom>
      </xdr:spPr>
    </xdr:pic>
    <xdr:clientData/>
  </xdr:twoCellAnchor>
  <xdr:twoCellAnchor editAs="oneCell">
    <xdr:from>
      <xdr:col>7</xdr:col>
      <xdr:colOff>777529</xdr:colOff>
      <xdr:row>32</xdr:row>
      <xdr:rowOff>33618</xdr:rowOff>
    </xdr:from>
    <xdr:to>
      <xdr:col>8</xdr:col>
      <xdr:colOff>1019737</xdr:colOff>
      <xdr:row>33</xdr:row>
      <xdr:rowOff>2050676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5029" y="7519147"/>
          <a:ext cx="1542090" cy="2061882"/>
        </a:xfrm>
        <a:prstGeom prst="rect">
          <a:avLst/>
        </a:prstGeom>
      </xdr:spPr>
    </xdr:pic>
    <xdr:clientData/>
  </xdr:twoCellAnchor>
  <xdr:twoCellAnchor>
    <xdr:from>
      <xdr:col>7</xdr:col>
      <xdr:colOff>806824</xdr:colOff>
      <xdr:row>33</xdr:row>
      <xdr:rowOff>2061882</xdr:rowOff>
    </xdr:from>
    <xdr:to>
      <xdr:col>8</xdr:col>
      <xdr:colOff>851648</xdr:colOff>
      <xdr:row>33</xdr:row>
      <xdr:rowOff>2398059</xdr:rowOff>
    </xdr:to>
    <xdr:sp macro="" textlink="">
      <xdr:nvSpPr>
        <xdr:cNvPr id="10" name="TextBox 9"/>
        <xdr:cNvSpPr txBox="1"/>
      </xdr:nvSpPr>
      <xdr:spPr>
        <a:xfrm>
          <a:off x="7474324" y="9592235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조치 완료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11203</xdr:colOff>
      <xdr:row>33</xdr:row>
      <xdr:rowOff>22411</xdr:rowOff>
    </xdr:from>
    <xdr:to>
      <xdr:col>8</xdr:col>
      <xdr:colOff>357417</xdr:colOff>
      <xdr:row>33</xdr:row>
      <xdr:rowOff>1636058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053" b="33588"/>
        <a:stretch/>
      </xdr:blipFill>
      <xdr:spPr>
        <a:xfrm>
          <a:off x="5827056" y="7552764"/>
          <a:ext cx="2497743" cy="1613647"/>
        </a:xfrm>
        <a:prstGeom prst="rect">
          <a:avLst/>
        </a:prstGeom>
      </xdr:spPr>
    </xdr:pic>
    <xdr:clientData/>
  </xdr:twoCellAnchor>
  <xdr:twoCellAnchor editAs="oneCell">
    <xdr:from>
      <xdr:col>1</xdr:col>
      <xdr:colOff>20912</xdr:colOff>
      <xdr:row>32</xdr:row>
      <xdr:rowOff>43767</xdr:rowOff>
    </xdr:from>
    <xdr:to>
      <xdr:col>2</xdr:col>
      <xdr:colOff>638739</xdr:colOff>
      <xdr:row>33</xdr:row>
      <xdr:rowOff>1591234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253783" y="7428219"/>
          <a:ext cx="1592291" cy="1794445"/>
        </a:xfrm>
        <a:prstGeom prst="rect">
          <a:avLst/>
        </a:prstGeom>
      </xdr:spPr>
    </xdr:pic>
    <xdr:clientData/>
  </xdr:twoCellAnchor>
  <xdr:twoCellAnchor>
    <xdr:from>
      <xdr:col>1</xdr:col>
      <xdr:colOff>179295</xdr:colOff>
      <xdr:row>33</xdr:row>
      <xdr:rowOff>1624853</xdr:rowOff>
    </xdr:from>
    <xdr:to>
      <xdr:col>2</xdr:col>
      <xdr:colOff>347383</xdr:colOff>
      <xdr:row>33</xdr:row>
      <xdr:rowOff>1961030</xdr:rowOff>
    </xdr:to>
    <xdr:sp macro="" textlink="">
      <xdr:nvSpPr>
        <xdr:cNvPr id="7" name="TextBox 6"/>
        <xdr:cNvSpPr txBox="1"/>
      </xdr:nvSpPr>
      <xdr:spPr>
        <a:xfrm>
          <a:off x="1311089" y="9155206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627528</xdr:colOff>
      <xdr:row>33</xdr:row>
      <xdr:rowOff>11206</xdr:rowOff>
    </xdr:from>
    <xdr:to>
      <xdr:col>5</xdr:col>
      <xdr:colOff>11208</xdr:colOff>
      <xdr:row>33</xdr:row>
      <xdr:rowOff>1602440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516" r="24309" b="54434"/>
        <a:stretch/>
      </xdr:blipFill>
      <xdr:spPr>
        <a:xfrm rot="10800000">
          <a:off x="2935940" y="7541559"/>
          <a:ext cx="1781739" cy="1591234"/>
        </a:xfrm>
        <a:prstGeom prst="rect">
          <a:avLst/>
        </a:prstGeom>
      </xdr:spPr>
    </xdr:pic>
    <xdr:clientData/>
  </xdr:twoCellAnchor>
  <xdr:twoCellAnchor>
    <xdr:from>
      <xdr:col>2</xdr:col>
      <xdr:colOff>762004</xdr:colOff>
      <xdr:row>33</xdr:row>
      <xdr:rowOff>1647270</xdr:rowOff>
    </xdr:from>
    <xdr:to>
      <xdr:col>4</xdr:col>
      <xdr:colOff>437034</xdr:colOff>
      <xdr:row>33</xdr:row>
      <xdr:rowOff>1983447</xdr:rowOff>
    </xdr:to>
    <xdr:sp macro="" textlink="">
      <xdr:nvSpPr>
        <xdr:cNvPr id="9" name="TextBox 8"/>
        <xdr:cNvSpPr txBox="1"/>
      </xdr:nvSpPr>
      <xdr:spPr>
        <a:xfrm>
          <a:off x="3070416" y="9177623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33</xdr:row>
      <xdr:rowOff>33618</xdr:rowOff>
    </xdr:from>
    <xdr:to>
      <xdr:col>2</xdr:col>
      <xdr:colOff>672353</xdr:colOff>
      <xdr:row>33</xdr:row>
      <xdr:rowOff>1658471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978" r="13450" b="36172"/>
        <a:stretch/>
      </xdr:blipFill>
      <xdr:spPr>
        <a:xfrm>
          <a:off x="1131794" y="7563971"/>
          <a:ext cx="1848971" cy="1624853"/>
        </a:xfrm>
        <a:prstGeom prst="rect">
          <a:avLst/>
        </a:prstGeom>
      </xdr:spPr>
    </xdr:pic>
    <xdr:clientData/>
  </xdr:twoCellAnchor>
  <xdr:twoCellAnchor editAs="oneCell">
    <xdr:from>
      <xdr:col>2</xdr:col>
      <xdr:colOff>672353</xdr:colOff>
      <xdr:row>33</xdr:row>
      <xdr:rowOff>1</xdr:rowOff>
    </xdr:from>
    <xdr:to>
      <xdr:col>4</xdr:col>
      <xdr:colOff>705971</xdr:colOff>
      <xdr:row>33</xdr:row>
      <xdr:rowOff>1680883</xdr:rowOff>
    </xdr:to>
    <xdr:pic>
      <xdr:nvPicPr>
        <xdr:cNvPr id="15" name="그림 1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681" t="41250" r="21257" b="22559"/>
        <a:stretch/>
      </xdr:blipFill>
      <xdr:spPr>
        <a:xfrm>
          <a:off x="2980765" y="7530354"/>
          <a:ext cx="1703294" cy="1680882"/>
        </a:xfrm>
        <a:prstGeom prst="rect">
          <a:avLst/>
        </a:prstGeom>
      </xdr:spPr>
    </xdr:pic>
    <xdr:clientData/>
  </xdr:twoCellAnchor>
  <xdr:twoCellAnchor>
    <xdr:from>
      <xdr:col>2</xdr:col>
      <xdr:colOff>694770</xdr:colOff>
      <xdr:row>33</xdr:row>
      <xdr:rowOff>1714501</xdr:rowOff>
    </xdr:from>
    <xdr:to>
      <xdr:col>4</xdr:col>
      <xdr:colOff>369800</xdr:colOff>
      <xdr:row>34</xdr:row>
      <xdr:rowOff>2</xdr:rowOff>
    </xdr:to>
    <xdr:sp macro="" textlink="">
      <xdr:nvSpPr>
        <xdr:cNvPr id="16" name="TextBox 15"/>
        <xdr:cNvSpPr txBox="1"/>
      </xdr:nvSpPr>
      <xdr:spPr>
        <a:xfrm>
          <a:off x="3003182" y="9244854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7</xdr:col>
      <xdr:colOff>732705</xdr:colOff>
      <xdr:row>33</xdr:row>
      <xdr:rowOff>11205</xdr:rowOff>
    </xdr:from>
    <xdr:to>
      <xdr:col>8</xdr:col>
      <xdr:colOff>1030942</xdr:colOff>
      <xdr:row>33</xdr:row>
      <xdr:rowOff>1606470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9212" r="66313" b="14469"/>
        <a:stretch/>
      </xdr:blipFill>
      <xdr:spPr>
        <a:xfrm>
          <a:off x="7400205" y="7541558"/>
          <a:ext cx="1598119" cy="1595265"/>
        </a:xfrm>
        <a:prstGeom prst="rect">
          <a:avLst/>
        </a:prstGeom>
      </xdr:spPr>
    </xdr:pic>
    <xdr:clientData/>
  </xdr:twoCellAnchor>
  <xdr:twoCellAnchor>
    <xdr:from>
      <xdr:col>7</xdr:col>
      <xdr:colOff>874059</xdr:colOff>
      <xdr:row>33</xdr:row>
      <xdr:rowOff>1624854</xdr:rowOff>
    </xdr:from>
    <xdr:to>
      <xdr:col>8</xdr:col>
      <xdr:colOff>918883</xdr:colOff>
      <xdr:row>34</xdr:row>
      <xdr:rowOff>4</xdr:rowOff>
    </xdr:to>
    <xdr:sp macro="" textlink="">
      <xdr:nvSpPr>
        <xdr:cNvPr id="11" name="TextBox 10"/>
        <xdr:cNvSpPr txBox="1"/>
      </xdr:nvSpPr>
      <xdr:spPr>
        <a:xfrm>
          <a:off x="7541559" y="9155207"/>
          <a:ext cx="1344706" cy="4258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</a:t>
          </a:r>
          <a:r>
            <a:rPr lang="en-US" altLang="ko-KR" sz="1100" baseline="0"/>
            <a:t> </a:t>
          </a:r>
          <a:r>
            <a:rPr lang="ko-KR" altLang="en-US" sz="1100" baseline="0"/>
            <a:t>조치완료</a:t>
          </a:r>
          <a:endParaRPr lang="ko-KR" altLang="en-US" sz="1100"/>
        </a:p>
      </xdr:txBody>
    </xdr:sp>
    <xdr:clientData/>
  </xdr:twoCellAnchor>
  <xdr:twoCellAnchor>
    <xdr:from>
      <xdr:col>6</xdr:col>
      <xdr:colOff>336177</xdr:colOff>
      <xdr:row>33</xdr:row>
      <xdr:rowOff>380998</xdr:rowOff>
    </xdr:from>
    <xdr:to>
      <xdr:col>7</xdr:col>
      <xdr:colOff>280147</xdr:colOff>
      <xdr:row>33</xdr:row>
      <xdr:rowOff>1479175</xdr:rowOff>
    </xdr:to>
    <xdr:sp macro="" textlink="">
      <xdr:nvSpPr>
        <xdr:cNvPr id="6" name="타원 5"/>
        <xdr:cNvSpPr/>
      </xdr:nvSpPr>
      <xdr:spPr>
        <a:xfrm>
          <a:off x="6152030" y="7911351"/>
          <a:ext cx="795617" cy="1098177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6</xdr:col>
      <xdr:colOff>1</xdr:colOff>
      <xdr:row>33</xdr:row>
      <xdr:rowOff>11205</xdr:rowOff>
    </xdr:from>
    <xdr:to>
      <xdr:col>7</xdr:col>
      <xdr:colOff>780189</xdr:colOff>
      <xdr:row>33</xdr:row>
      <xdr:rowOff>1591235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024" b="5356"/>
        <a:stretch/>
      </xdr:blipFill>
      <xdr:spPr>
        <a:xfrm>
          <a:off x="5815854" y="7541558"/>
          <a:ext cx="1631835" cy="1580030"/>
        </a:xfrm>
        <a:prstGeom prst="rect">
          <a:avLst/>
        </a:prstGeom>
      </xdr:spPr>
    </xdr:pic>
    <xdr:clientData/>
  </xdr:twoCellAnchor>
  <xdr:twoCellAnchor>
    <xdr:from>
      <xdr:col>6</xdr:col>
      <xdr:colOff>156882</xdr:colOff>
      <xdr:row>33</xdr:row>
      <xdr:rowOff>1647265</xdr:rowOff>
    </xdr:from>
    <xdr:to>
      <xdr:col>7</xdr:col>
      <xdr:colOff>649941</xdr:colOff>
      <xdr:row>33</xdr:row>
      <xdr:rowOff>1983442</xdr:rowOff>
    </xdr:to>
    <xdr:sp macro="" textlink="">
      <xdr:nvSpPr>
        <xdr:cNvPr id="9" name="TextBox 8"/>
        <xdr:cNvSpPr txBox="1"/>
      </xdr:nvSpPr>
      <xdr:spPr>
        <a:xfrm>
          <a:off x="5972735" y="9177618"/>
          <a:ext cx="134470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</a:t>
          </a:r>
          <a:r>
            <a:rPr lang="en-US" altLang="ko-KR" sz="1100" baseline="0"/>
            <a:t> </a:t>
          </a:r>
          <a:r>
            <a:rPr lang="ko-KR" altLang="en-US" sz="1100" baseline="0"/>
            <a:t>발생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opLeftCell="A10" zoomScale="85" zoomScaleNormal="85" workbookViewId="0">
      <selection activeCell="J34" sqref="J34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19</v>
      </c>
      <c r="C2" s="25" t="s">
        <v>1</v>
      </c>
      <c r="D2" s="41" t="s">
        <v>22</v>
      </c>
      <c r="E2" s="42"/>
      <c r="F2" s="13" t="s">
        <v>5</v>
      </c>
      <c r="G2" s="21" t="s">
        <v>27</v>
      </c>
      <c r="H2" s="25" t="s">
        <v>6</v>
      </c>
      <c r="I2" s="13">
        <v>24</v>
      </c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 s="34" t="s">
        <v>32</v>
      </c>
    </row>
    <row r="5" spans="1:11" x14ac:dyDescent="0.3">
      <c r="A5" s="27">
        <v>45372</v>
      </c>
      <c r="B5" s="28" t="s">
        <v>20</v>
      </c>
      <c r="C5" s="28" t="s">
        <v>21</v>
      </c>
      <c r="D5" s="29">
        <v>1</v>
      </c>
      <c r="E5" s="30">
        <v>2.23</v>
      </c>
      <c r="F5" s="30">
        <v>0.62</v>
      </c>
      <c r="G5" s="31">
        <v>21</v>
      </c>
      <c r="H5" s="32">
        <v>0.26</v>
      </c>
      <c r="I5" s="33">
        <f t="shared" ref="I5:I28" si="0">F5/H5</f>
        <v>2.3846153846153846</v>
      </c>
      <c r="J5" s="35" t="s">
        <v>34</v>
      </c>
      <c r="K5" s="26"/>
    </row>
    <row r="6" spans="1:11" x14ac:dyDescent="0.3">
      <c r="A6" s="1">
        <v>45372</v>
      </c>
      <c r="B6" s="4" t="s">
        <v>20</v>
      </c>
      <c r="C6" s="4" t="s">
        <v>21</v>
      </c>
      <c r="D6" s="2">
        <v>2</v>
      </c>
      <c r="E6" s="6">
        <v>2.2599999999999998</v>
      </c>
      <c r="F6" s="6">
        <v>0.7</v>
      </c>
      <c r="G6" s="7">
        <v>21</v>
      </c>
      <c r="H6" s="8">
        <v>0.26</v>
      </c>
      <c r="I6" s="9">
        <f t="shared" si="0"/>
        <v>2.6923076923076921</v>
      </c>
      <c r="J6" s="34"/>
    </row>
    <row r="7" spans="1:11" x14ac:dyDescent="0.3">
      <c r="A7" s="27">
        <v>45372</v>
      </c>
      <c r="B7" s="28" t="s">
        <v>20</v>
      </c>
      <c r="C7" s="28" t="s">
        <v>21</v>
      </c>
      <c r="D7" s="29">
        <v>3</v>
      </c>
      <c r="E7" s="30">
        <v>2.25</v>
      </c>
      <c r="F7" s="30">
        <v>0.7</v>
      </c>
      <c r="G7" s="31">
        <v>21</v>
      </c>
      <c r="H7" s="32">
        <v>0.26</v>
      </c>
      <c r="I7" s="33">
        <f t="shared" si="0"/>
        <v>2.6923076923076921</v>
      </c>
      <c r="J7" s="35" t="s">
        <v>33</v>
      </c>
    </row>
    <row r="8" spans="1:11" x14ac:dyDescent="0.3">
      <c r="A8" s="1">
        <v>45372</v>
      </c>
      <c r="B8" s="4" t="s">
        <v>20</v>
      </c>
      <c r="C8" s="4" t="s">
        <v>21</v>
      </c>
      <c r="D8" s="2">
        <v>4</v>
      </c>
      <c r="E8" s="6">
        <v>2.2400000000000002</v>
      </c>
      <c r="F8" s="6">
        <v>0.65</v>
      </c>
      <c r="G8" s="7">
        <v>21</v>
      </c>
      <c r="H8" s="8">
        <v>0.26</v>
      </c>
      <c r="I8" s="9">
        <f t="shared" si="0"/>
        <v>2.5</v>
      </c>
      <c r="J8" s="34"/>
    </row>
    <row r="9" spans="1:11" x14ac:dyDescent="0.3">
      <c r="A9" s="1">
        <v>45372</v>
      </c>
      <c r="B9" s="4" t="s">
        <v>20</v>
      </c>
      <c r="C9" s="4" t="s">
        <v>21</v>
      </c>
      <c r="D9" s="2">
        <v>5</v>
      </c>
      <c r="E9" s="6">
        <v>2.2400000000000002</v>
      </c>
      <c r="F9" s="6">
        <v>0.67</v>
      </c>
      <c r="G9" s="7">
        <v>21</v>
      </c>
      <c r="H9" s="8">
        <v>0.26</v>
      </c>
      <c r="I9" s="9">
        <f t="shared" si="0"/>
        <v>2.5769230769230771</v>
      </c>
      <c r="J9" s="34"/>
    </row>
    <row r="10" spans="1:11" x14ac:dyDescent="0.3">
      <c r="A10" s="27">
        <v>45372</v>
      </c>
      <c r="B10" s="28" t="s">
        <v>20</v>
      </c>
      <c r="C10" s="28" t="s">
        <v>21</v>
      </c>
      <c r="D10" s="29">
        <v>6</v>
      </c>
      <c r="E10" s="30">
        <v>2.25</v>
      </c>
      <c r="F10" s="30">
        <v>0.67</v>
      </c>
      <c r="G10" s="31">
        <v>21</v>
      </c>
      <c r="H10" s="32">
        <v>0.26</v>
      </c>
      <c r="I10" s="33">
        <f t="shared" si="0"/>
        <v>2.5769230769230771</v>
      </c>
      <c r="J10" s="35" t="s">
        <v>33</v>
      </c>
    </row>
    <row r="11" spans="1:11" x14ac:dyDescent="0.3">
      <c r="A11" s="1">
        <v>45372</v>
      </c>
      <c r="B11" s="4" t="s">
        <v>20</v>
      </c>
      <c r="C11" s="4" t="s">
        <v>21</v>
      </c>
      <c r="D11" s="2">
        <v>7</v>
      </c>
      <c r="E11" s="6">
        <v>2.25</v>
      </c>
      <c r="F11" s="6">
        <v>0.69</v>
      </c>
      <c r="G11" s="7">
        <v>21</v>
      </c>
      <c r="H11" s="8">
        <v>0.26</v>
      </c>
      <c r="I11" s="9">
        <f t="shared" si="0"/>
        <v>2.6538461538461537</v>
      </c>
      <c r="J11" s="34"/>
    </row>
    <row r="12" spans="1:11" x14ac:dyDescent="0.3">
      <c r="A12" s="27">
        <v>45372</v>
      </c>
      <c r="B12" s="28" t="s">
        <v>20</v>
      </c>
      <c r="C12" s="28" t="s">
        <v>21</v>
      </c>
      <c r="D12" s="29">
        <v>8</v>
      </c>
      <c r="E12" s="30">
        <v>2.25</v>
      </c>
      <c r="F12" s="30">
        <v>0.8</v>
      </c>
      <c r="G12" s="31">
        <v>21</v>
      </c>
      <c r="H12" s="32">
        <v>0.26</v>
      </c>
      <c r="I12" s="33">
        <f t="shared" si="0"/>
        <v>3.0769230769230771</v>
      </c>
      <c r="J12" s="35" t="s">
        <v>33</v>
      </c>
    </row>
    <row r="13" spans="1:11" x14ac:dyDescent="0.3">
      <c r="A13" s="27">
        <v>45372</v>
      </c>
      <c r="B13" s="28" t="s">
        <v>20</v>
      </c>
      <c r="C13" s="28" t="s">
        <v>21</v>
      </c>
      <c r="D13" s="29">
        <v>9</v>
      </c>
      <c r="E13" s="30">
        <v>2.25</v>
      </c>
      <c r="F13" s="30">
        <v>0.64</v>
      </c>
      <c r="G13" s="31">
        <v>21</v>
      </c>
      <c r="H13" s="32">
        <v>0.26</v>
      </c>
      <c r="I13" s="33">
        <f t="shared" si="0"/>
        <v>2.4615384615384617</v>
      </c>
      <c r="J13" s="35" t="s">
        <v>33</v>
      </c>
    </row>
    <row r="14" spans="1:11" x14ac:dyDescent="0.3">
      <c r="A14" s="1">
        <v>45372</v>
      </c>
      <c r="B14" s="4" t="s">
        <v>20</v>
      </c>
      <c r="C14" s="4" t="s">
        <v>21</v>
      </c>
      <c r="D14" s="2">
        <v>10</v>
      </c>
      <c r="E14" s="6">
        <v>2.25</v>
      </c>
      <c r="F14" s="6">
        <v>0.72</v>
      </c>
      <c r="G14" s="7">
        <v>21</v>
      </c>
      <c r="H14" s="8">
        <v>0.26</v>
      </c>
      <c r="I14" s="9">
        <f t="shared" si="0"/>
        <v>2.7692307692307692</v>
      </c>
      <c r="J14" s="34"/>
    </row>
    <row r="15" spans="1:11" x14ac:dyDescent="0.3">
      <c r="A15" s="1">
        <v>45372</v>
      </c>
      <c r="B15" s="4" t="s">
        <v>20</v>
      </c>
      <c r="C15" s="4" t="s">
        <v>21</v>
      </c>
      <c r="D15" s="2">
        <v>11</v>
      </c>
      <c r="E15" s="6">
        <v>2.25</v>
      </c>
      <c r="F15" s="6">
        <v>0.67</v>
      </c>
      <c r="G15" s="7">
        <v>21</v>
      </c>
      <c r="H15" s="8">
        <v>0.26</v>
      </c>
      <c r="I15" s="9">
        <f t="shared" si="0"/>
        <v>2.5769230769230771</v>
      </c>
      <c r="J15" s="34"/>
    </row>
    <row r="16" spans="1:11" x14ac:dyDescent="0.3">
      <c r="A16" s="27">
        <v>45372</v>
      </c>
      <c r="B16" s="28" t="s">
        <v>20</v>
      </c>
      <c r="C16" s="28" t="s">
        <v>21</v>
      </c>
      <c r="D16" s="29">
        <v>12</v>
      </c>
      <c r="E16" s="30">
        <v>2.25</v>
      </c>
      <c r="F16" s="30">
        <v>0.74</v>
      </c>
      <c r="G16" s="31">
        <v>21</v>
      </c>
      <c r="H16" s="32">
        <v>0.26</v>
      </c>
      <c r="I16" s="33">
        <f t="shared" si="0"/>
        <v>2.8461538461538458</v>
      </c>
      <c r="J16" s="35" t="s">
        <v>33</v>
      </c>
    </row>
    <row r="17" spans="1:10" x14ac:dyDescent="0.3">
      <c r="A17" s="1">
        <v>45372</v>
      </c>
      <c r="B17" s="4" t="s">
        <v>20</v>
      </c>
      <c r="C17" s="4" t="s">
        <v>21</v>
      </c>
      <c r="D17" s="2">
        <v>13</v>
      </c>
      <c r="E17" s="6">
        <v>2.25</v>
      </c>
      <c r="F17" s="6">
        <v>0.77</v>
      </c>
      <c r="G17" s="7">
        <v>21</v>
      </c>
      <c r="H17" s="8">
        <v>0.26</v>
      </c>
      <c r="I17" s="9">
        <f t="shared" si="0"/>
        <v>2.9615384615384617</v>
      </c>
      <c r="J17" s="34"/>
    </row>
    <row r="18" spans="1:10" x14ac:dyDescent="0.3">
      <c r="A18" s="1">
        <v>45372</v>
      </c>
      <c r="B18" s="4" t="s">
        <v>20</v>
      </c>
      <c r="C18" s="4" t="s">
        <v>21</v>
      </c>
      <c r="D18" s="2">
        <v>14</v>
      </c>
      <c r="E18" s="6">
        <v>2.2799999999999998</v>
      </c>
      <c r="F18" s="6">
        <v>0.82</v>
      </c>
      <c r="G18" s="7">
        <v>21</v>
      </c>
      <c r="H18" s="8">
        <v>0.26</v>
      </c>
      <c r="I18" s="9">
        <f t="shared" si="0"/>
        <v>3.1538461538461537</v>
      </c>
      <c r="J18" s="34"/>
    </row>
    <row r="19" spans="1:10" x14ac:dyDescent="0.3">
      <c r="A19" s="27">
        <v>45372</v>
      </c>
      <c r="B19" s="28" t="s">
        <v>20</v>
      </c>
      <c r="C19" s="28" t="s">
        <v>21</v>
      </c>
      <c r="D19" s="29">
        <v>15</v>
      </c>
      <c r="E19" s="30">
        <v>2.25</v>
      </c>
      <c r="F19" s="30">
        <v>0.76</v>
      </c>
      <c r="G19" s="31">
        <v>21</v>
      </c>
      <c r="H19" s="32">
        <v>0.26</v>
      </c>
      <c r="I19" s="33">
        <f t="shared" si="0"/>
        <v>2.9230769230769229</v>
      </c>
      <c r="J19" s="35" t="s">
        <v>33</v>
      </c>
    </row>
    <row r="20" spans="1:10" x14ac:dyDescent="0.3">
      <c r="A20" s="1">
        <v>45372</v>
      </c>
      <c r="B20" s="4" t="s">
        <v>20</v>
      </c>
      <c r="C20" s="4" t="s">
        <v>21</v>
      </c>
      <c r="D20" s="2">
        <v>16</v>
      </c>
      <c r="E20" s="6">
        <v>2.2400000000000002</v>
      </c>
      <c r="F20" s="6">
        <v>0.79</v>
      </c>
      <c r="G20" s="7">
        <v>21</v>
      </c>
      <c r="H20" s="8">
        <v>0.26</v>
      </c>
      <c r="I20" s="9">
        <f t="shared" si="0"/>
        <v>3.0384615384615383</v>
      </c>
      <c r="J20" s="34"/>
    </row>
    <row r="21" spans="1:10" x14ac:dyDescent="0.3">
      <c r="A21" s="1">
        <v>45372</v>
      </c>
      <c r="B21" s="4" t="s">
        <v>20</v>
      </c>
      <c r="C21" s="4" t="s">
        <v>21</v>
      </c>
      <c r="D21" s="2">
        <v>17</v>
      </c>
      <c r="E21" s="6">
        <v>2.25</v>
      </c>
      <c r="F21" s="6">
        <v>0.77</v>
      </c>
      <c r="G21" s="7">
        <v>21</v>
      </c>
      <c r="H21" s="8">
        <v>0.26</v>
      </c>
      <c r="I21" s="9">
        <f t="shared" si="0"/>
        <v>2.9615384615384617</v>
      </c>
      <c r="J21" s="34"/>
    </row>
    <row r="22" spans="1:10" x14ac:dyDescent="0.3">
      <c r="A22" s="1">
        <v>45372</v>
      </c>
      <c r="B22" s="4" t="s">
        <v>20</v>
      </c>
      <c r="C22" s="4" t="s">
        <v>21</v>
      </c>
      <c r="D22" s="2">
        <v>18</v>
      </c>
      <c r="E22" s="6">
        <v>2.25</v>
      </c>
      <c r="F22" s="6">
        <v>0.77</v>
      </c>
      <c r="G22" s="7">
        <v>21</v>
      </c>
      <c r="H22" s="8">
        <v>0.26</v>
      </c>
      <c r="I22" s="9">
        <f t="shared" si="0"/>
        <v>2.9615384615384617</v>
      </c>
      <c r="J22" s="34"/>
    </row>
    <row r="23" spans="1:10" x14ac:dyDescent="0.3">
      <c r="A23" s="1">
        <v>45372</v>
      </c>
      <c r="B23" s="4" t="s">
        <v>20</v>
      </c>
      <c r="C23" s="4" t="s">
        <v>21</v>
      </c>
      <c r="D23" s="2">
        <v>19</v>
      </c>
      <c r="E23" s="6">
        <v>2.2400000000000002</v>
      </c>
      <c r="F23" s="6">
        <v>0.67</v>
      </c>
      <c r="G23" s="7">
        <v>21</v>
      </c>
      <c r="H23" s="8">
        <v>0.26</v>
      </c>
      <c r="I23" s="9">
        <f t="shared" si="0"/>
        <v>2.5769230769230771</v>
      </c>
      <c r="J23" s="34"/>
    </row>
    <row r="24" spans="1:10" x14ac:dyDescent="0.3">
      <c r="A24" s="27">
        <v>45372</v>
      </c>
      <c r="B24" s="28" t="s">
        <v>20</v>
      </c>
      <c r="C24" s="28" t="s">
        <v>21</v>
      </c>
      <c r="D24" s="29">
        <v>20</v>
      </c>
      <c r="E24" s="30">
        <v>2.25</v>
      </c>
      <c r="F24" s="30">
        <v>0.72</v>
      </c>
      <c r="G24" s="31">
        <v>21</v>
      </c>
      <c r="H24" s="32">
        <v>0.26</v>
      </c>
      <c r="I24" s="33">
        <f t="shared" si="0"/>
        <v>2.7692307692307692</v>
      </c>
      <c r="J24" s="35" t="s">
        <v>33</v>
      </c>
    </row>
    <row r="25" spans="1:10" x14ac:dyDescent="0.3">
      <c r="A25" s="1">
        <v>45372</v>
      </c>
      <c r="B25" s="4" t="s">
        <v>20</v>
      </c>
      <c r="C25" s="4" t="s">
        <v>21</v>
      </c>
      <c r="D25" s="2">
        <v>21</v>
      </c>
      <c r="E25" s="6">
        <v>2.25</v>
      </c>
      <c r="F25" s="6">
        <v>0.69</v>
      </c>
      <c r="G25" s="7">
        <v>21</v>
      </c>
      <c r="H25" s="8">
        <v>0.26</v>
      </c>
      <c r="I25" s="9">
        <f t="shared" si="0"/>
        <v>2.6538461538461537</v>
      </c>
      <c r="J25" s="34"/>
    </row>
    <row r="26" spans="1:10" x14ac:dyDescent="0.3">
      <c r="A26" s="1">
        <v>45372</v>
      </c>
      <c r="B26" s="4" t="s">
        <v>20</v>
      </c>
      <c r="C26" s="4" t="s">
        <v>21</v>
      </c>
      <c r="D26" s="2">
        <v>22</v>
      </c>
      <c r="E26" s="6">
        <v>2.2400000000000002</v>
      </c>
      <c r="F26" s="6">
        <v>0.78</v>
      </c>
      <c r="G26" s="7">
        <v>21</v>
      </c>
      <c r="H26" s="8">
        <v>0.26</v>
      </c>
      <c r="I26" s="9">
        <f t="shared" si="0"/>
        <v>3</v>
      </c>
      <c r="J26" s="34"/>
    </row>
    <row r="27" spans="1:10" x14ac:dyDescent="0.3">
      <c r="A27" s="1">
        <v>45372</v>
      </c>
      <c r="B27" s="4" t="s">
        <v>20</v>
      </c>
      <c r="C27" s="4" t="s">
        <v>21</v>
      </c>
      <c r="D27" s="2">
        <v>23</v>
      </c>
      <c r="E27" s="6">
        <v>2.25</v>
      </c>
      <c r="F27" s="6">
        <v>0.7</v>
      </c>
      <c r="G27" s="7">
        <v>21</v>
      </c>
      <c r="H27" s="8">
        <v>0.26</v>
      </c>
      <c r="I27" s="9">
        <f t="shared" si="0"/>
        <v>2.6923076923076921</v>
      </c>
      <c r="J27" s="34"/>
    </row>
    <row r="28" spans="1:10" x14ac:dyDescent="0.3">
      <c r="A28" s="1">
        <v>45372</v>
      </c>
      <c r="B28" s="4" t="s">
        <v>20</v>
      </c>
      <c r="C28" s="4" t="s">
        <v>21</v>
      </c>
      <c r="D28" s="2">
        <v>24</v>
      </c>
      <c r="E28" s="6">
        <v>2.25</v>
      </c>
      <c r="F28" s="6">
        <v>0.7</v>
      </c>
      <c r="G28" s="7">
        <v>21</v>
      </c>
      <c r="H28" s="8">
        <v>0.26</v>
      </c>
      <c r="I28" s="9">
        <f t="shared" si="0"/>
        <v>2.6923076923076921</v>
      </c>
      <c r="J28" s="34"/>
    </row>
    <row r="29" spans="1:10" x14ac:dyDescent="0.3">
      <c r="A29" s="43" t="s">
        <v>15</v>
      </c>
      <c r="B29" s="44"/>
      <c r="C29" s="44"/>
      <c r="D29" s="45"/>
      <c r="E29" s="6">
        <f>AVERAGE(E5:E28)</f>
        <v>2.2487500000000002</v>
      </c>
      <c r="F29" s="6">
        <f>AVERAGE(F5:F28)</f>
        <v>0.71708333333333307</v>
      </c>
      <c r="G29" s="8"/>
      <c r="H29" s="8"/>
      <c r="I29" s="22">
        <f>AVERAGE(I5:I28)</f>
        <v>2.7580128205128198</v>
      </c>
      <c r="J29" s="34"/>
    </row>
    <row r="30" spans="1:10" x14ac:dyDescent="0.3">
      <c r="A30" s="43" t="s">
        <v>16</v>
      </c>
      <c r="B30" s="44"/>
      <c r="C30" s="44"/>
      <c r="D30" s="45"/>
      <c r="E30" s="6">
        <f>MAX(E5:E28)</f>
        <v>2.2799999999999998</v>
      </c>
      <c r="F30" s="6">
        <f>MAX(F5:F28)</f>
        <v>0.82</v>
      </c>
      <c r="G30" s="7"/>
      <c r="H30" s="8"/>
      <c r="I30" s="22">
        <f>MAX(I5:I28)</f>
        <v>3.1538461538461537</v>
      </c>
      <c r="J30" s="34"/>
    </row>
    <row r="31" spans="1:10" x14ac:dyDescent="0.3">
      <c r="A31" s="43" t="s">
        <v>17</v>
      </c>
      <c r="B31" s="44"/>
      <c r="C31" s="44"/>
      <c r="D31" s="45"/>
      <c r="E31" s="6">
        <f>MIN(E5:E28)</f>
        <v>2.23</v>
      </c>
      <c r="F31" s="6">
        <f>MIN(F5:F28)</f>
        <v>0.62</v>
      </c>
      <c r="G31" s="7"/>
      <c r="H31" s="8"/>
      <c r="I31" s="22">
        <f>MIN(I5:I28)</f>
        <v>2.3846153846153846</v>
      </c>
      <c r="J31" s="34"/>
    </row>
    <row r="32" spans="1:10" ht="62.45" customHeight="1" x14ac:dyDescent="0.3">
      <c r="A32" s="1" t="s">
        <v>9</v>
      </c>
      <c r="B32" s="46" t="s">
        <v>31</v>
      </c>
      <c r="C32" s="37"/>
      <c r="D32" s="37"/>
      <c r="E32" s="38"/>
      <c r="F32" s="5" t="s">
        <v>10</v>
      </c>
      <c r="G32" s="37"/>
      <c r="H32" s="37"/>
      <c r="I32" s="38"/>
    </row>
    <row r="33" spans="1:9" ht="3.75" customHeight="1" x14ac:dyDescent="0.3">
      <c r="H33" s="19"/>
    </row>
    <row r="34" spans="1:9" ht="195.75" customHeight="1" x14ac:dyDescent="0.3">
      <c r="A34" s="5" t="s">
        <v>11</v>
      </c>
      <c r="B34" s="36"/>
      <c r="C34" s="37"/>
      <c r="D34" s="37"/>
      <c r="E34" s="38"/>
      <c r="F34" s="5"/>
      <c r="G34" s="39"/>
      <c r="H34" s="39"/>
      <c r="I34" s="40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B34:E34"/>
    <mergeCell ref="G34:I34"/>
    <mergeCell ref="D2:E2"/>
    <mergeCell ref="A29:D29"/>
    <mergeCell ref="A30:D30"/>
    <mergeCell ref="A31:D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opLeftCell="A10" zoomScale="85" zoomScaleNormal="85" workbookViewId="0">
      <selection activeCell="B35" sqref="B35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5" t="s">
        <v>0</v>
      </c>
      <c r="B2" s="25" t="s">
        <v>19</v>
      </c>
      <c r="C2" s="25" t="s">
        <v>1</v>
      </c>
      <c r="D2" s="41" t="s">
        <v>29</v>
      </c>
      <c r="E2" s="42"/>
      <c r="F2" s="13" t="s">
        <v>5</v>
      </c>
      <c r="G2" s="21" t="s">
        <v>28</v>
      </c>
      <c r="H2" s="25" t="s">
        <v>6</v>
      </c>
      <c r="I2" s="13">
        <v>24</v>
      </c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</row>
    <row r="5" spans="1:11" x14ac:dyDescent="0.3">
      <c r="A5" s="1">
        <v>45372</v>
      </c>
      <c r="B5" s="4" t="s">
        <v>24</v>
      </c>
      <c r="C5" s="4" t="s">
        <v>23</v>
      </c>
      <c r="D5" s="2">
        <v>1</v>
      </c>
      <c r="E5" s="6">
        <v>2.2400000000000002</v>
      </c>
      <c r="F5" s="6">
        <v>0.77</v>
      </c>
      <c r="G5" s="7">
        <v>20</v>
      </c>
      <c r="H5" s="8">
        <v>0.26</v>
      </c>
      <c r="I5" s="9">
        <f t="shared" ref="I5:I28" si="0">F5/H5</f>
        <v>2.9615384615384617</v>
      </c>
      <c r="K5" s="26"/>
    </row>
    <row r="6" spans="1:11" x14ac:dyDescent="0.3">
      <c r="A6" s="1">
        <v>45372</v>
      </c>
      <c r="B6" s="4" t="s">
        <v>24</v>
      </c>
      <c r="C6" s="4" t="s">
        <v>23</v>
      </c>
      <c r="D6" s="2">
        <v>2</v>
      </c>
      <c r="E6" s="6">
        <v>2.34</v>
      </c>
      <c r="F6" s="6">
        <v>0.91</v>
      </c>
      <c r="G6" s="7">
        <v>20</v>
      </c>
      <c r="H6" s="8">
        <v>0.26</v>
      </c>
      <c r="I6" s="9">
        <f t="shared" si="0"/>
        <v>3.5</v>
      </c>
    </row>
    <row r="7" spans="1:11" x14ac:dyDescent="0.3">
      <c r="A7" s="1">
        <v>45372</v>
      </c>
      <c r="B7" s="4" t="s">
        <v>24</v>
      </c>
      <c r="C7" s="4" t="s">
        <v>23</v>
      </c>
      <c r="D7" s="2">
        <v>3</v>
      </c>
      <c r="E7" s="6">
        <v>2.2000000000000002</v>
      </c>
      <c r="F7" s="6">
        <v>0.86</v>
      </c>
      <c r="G7" s="7">
        <v>20</v>
      </c>
      <c r="H7" s="8">
        <v>0.26</v>
      </c>
      <c r="I7" s="9">
        <f t="shared" si="0"/>
        <v>3.3076923076923075</v>
      </c>
    </row>
    <row r="8" spans="1:11" x14ac:dyDescent="0.3">
      <c r="A8" s="1">
        <v>45372</v>
      </c>
      <c r="B8" s="4" t="s">
        <v>24</v>
      </c>
      <c r="C8" s="4" t="s">
        <v>23</v>
      </c>
      <c r="D8" s="2">
        <v>4</v>
      </c>
      <c r="E8" s="6">
        <v>2.2200000000000002</v>
      </c>
      <c r="F8" s="6">
        <v>0.84</v>
      </c>
      <c r="G8" s="7">
        <v>20</v>
      </c>
      <c r="H8" s="8">
        <v>0.26</v>
      </c>
      <c r="I8" s="9">
        <f t="shared" si="0"/>
        <v>3.2307692307692304</v>
      </c>
    </row>
    <row r="9" spans="1:11" x14ac:dyDescent="0.3">
      <c r="A9" s="1">
        <v>45372</v>
      </c>
      <c r="B9" s="4" t="s">
        <v>24</v>
      </c>
      <c r="C9" s="4" t="s">
        <v>23</v>
      </c>
      <c r="D9" s="2">
        <v>5</v>
      </c>
      <c r="E9" s="6">
        <v>2.2000000000000002</v>
      </c>
      <c r="F9" s="6">
        <v>0.85</v>
      </c>
      <c r="G9" s="7">
        <v>20</v>
      </c>
      <c r="H9" s="8">
        <v>0.26</v>
      </c>
      <c r="I9" s="9">
        <f t="shared" si="0"/>
        <v>3.2692307692307692</v>
      </c>
    </row>
    <row r="10" spans="1:11" x14ac:dyDescent="0.3">
      <c r="A10" s="1">
        <v>45372</v>
      </c>
      <c r="B10" s="4" t="s">
        <v>24</v>
      </c>
      <c r="C10" s="4" t="s">
        <v>23</v>
      </c>
      <c r="D10" s="2">
        <v>6</v>
      </c>
      <c r="E10" s="6">
        <v>2.2999999999999998</v>
      </c>
      <c r="F10" s="6">
        <v>0.76</v>
      </c>
      <c r="G10" s="7">
        <v>20</v>
      </c>
      <c r="H10" s="8">
        <v>0.26</v>
      </c>
      <c r="I10" s="9">
        <f t="shared" si="0"/>
        <v>2.9230769230769229</v>
      </c>
    </row>
    <row r="11" spans="1:11" x14ac:dyDescent="0.3">
      <c r="A11" s="1">
        <v>45372</v>
      </c>
      <c r="B11" s="4" t="s">
        <v>24</v>
      </c>
      <c r="C11" s="4" t="s">
        <v>23</v>
      </c>
      <c r="D11" s="2">
        <v>7</v>
      </c>
      <c r="E11" s="6">
        <v>2.25</v>
      </c>
      <c r="F11" s="6">
        <v>0.72</v>
      </c>
      <c r="G11" s="7">
        <v>20</v>
      </c>
      <c r="H11" s="8">
        <v>0.26</v>
      </c>
      <c r="I11" s="9">
        <f t="shared" si="0"/>
        <v>2.7692307692307692</v>
      </c>
    </row>
    <row r="12" spans="1:11" x14ac:dyDescent="0.3">
      <c r="A12" s="1">
        <v>45372</v>
      </c>
      <c r="B12" s="4" t="s">
        <v>24</v>
      </c>
      <c r="C12" s="4" t="s">
        <v>23</v>
      </c>
      <c r="D12" s="2">
        <v>8</v>
      </c>
      <c r="E12" s="6">
        <v>2.25</v>
      </c>
      <c r="F12" s="6">
        <v>0.85</v>
      </c>
      <c r="G12" s="7">
        <v>20</v>
      </c>
      <c r="H12" s="8">
        <v>0.26</v>
      </c>
      <c r="I12" s="9">
        <f t="shared" si="0"/>
        <v>3.2692307692307692</v>
      </c>
    </row>
    <row r="13" spans="1:11" x14ac:dyDescent="0.3">
      <c r="A13" s="1">
        <v>45372</v>
      </c>
      <c r="B13" s="4" t="s">
        <v>24</v>
      </c>
      <c r="C13" s="4" t="s">
        <v>23</v>
      </c>
      <c r="D13" s="2">
        <v>9</v>
      </c>
      <c r="E13" s="6">
        <v>2.2400000000000002</v>
      </c>
      <c r="F13" s="6">
        <v>0.77</v>
      </c>
      <c r="G13" s="7">
        <v>20</v>
      </c>
      <c r="H13" s="8">
        <v>0.26</v>
      </c>
      <c r="I13" s="9">
        <f t="shared" si="0"/>
        <v>2.9615384615384617</v>
      </c>
    </row>
    <row r="14" spans="1:11" x14ac:dyDescent="0.3">
      <c r="A14" s="1">
        <v>45372</v>
      </c>
      <c r="B14" s="4" t="s">
        <v>24</v>
      </c>
      <c r="C14" s="4" t="s">
        <v>23</v>
      </c>
      <c r="D14" s="2">
        <v>10</v>
      </c>
      <c r="E14" s="6">
        <v>2.19</v>
      </c>
      <c r="F14" s="6">
        <v>0.76</v>
      </c>
      <c r="G14" s="7">
        <v>20</v>
      </c>
      <c r="H14" s="8">
        <v>0.26</v>
      </c>
      <c r="I14" s="9">
        <f t="shared" si="0"/>
        <v>2.9230769230769229</v>
      </c>
    </row>
    <row r="15" spans="1:11" x14ac:dyDescent="0.3">
      <c r="A15" s="1">
        <v>45372</v>
      </c>
      <c r="B15" s="4" t="s">
        <v>24</v>
      </c>
      <c r="C15" s="4" t="s">
        <v>23</v>
      </c>
      <c r="D15" s="2">
        <v>11</v>
      </c>
      <c r="E15" s="6">
        <v>2.25</v>
      </c>
      <c r="F15" s="6">
        <v>0.84</v>
      </c>
      <c r="G15" s="7">
        <v>20</v>
      </c>
      <c r="H15" s="8">
        <v>0.26</v>
      </c>
      <c r="I15" s="9">
        <f t="shared" si="0"/>
        <v>3.2307692307692304</v>
      </c>
    </row>
    <row r="16" spans="1:11" x14ac:dyDescent="0.3">
      <c r="A16" s="1">
        <v>45372</v>
      </c>
      <c r="B16" s="4" t="s">
        <v>24</v>
      </c>
      <c r="C16" s="4" t="s">
        <v>23</v>
      </c>
      <c r="D16" s="2">
        <v>12</v>
      </c>
      <c r="E16" s="6">
        <v>2.25</v>
      </c>
      <c r="F16" s="6">
        <v>0.96</v>
      </c>
      <c r="G16" s="7">
        <v>20</v>
      </c>
      <c r="H16" s="8">
        <v>0.26</v>
      </c>
      <c r="I16" s="9">
        <f t="shared" si="0"/>
        <v>3.6923076923076921</v>
      </c>
    </row>
    <row r="17" spans="1:9" x14ac:dyDescent="0.3">
      <c r="A17" s="1">
        <v>45372</v>
      </c>
      <c r="B17" s="4" t="s">
        <v>24</v>
      </c>
      <c r="C17" s="4" t="s">
        <v>23</v>
      </c>
      <c r="D17" s="2">
        <v>13</v>
      </c>
      <c r="E17" s="6">
        <v>2.23</v>
      </c>
      <c r="F17" s="6">
        <v>0.87</v>
      </c>
      <c r="G17" s="7">
        <v>20</v>
      </c>
      <c r="H17" s="8">
        <v>0.26</v>
      </c>
      <c r="I17" s="9">
        <f t="shared" si="0"/>
        <v>3.3461538461538458</v>
      </c>
    </row>
    <row r="18" spans="1:9" x14ac:dyDescent="0.3">
      <c r="A18" s="1">
        <v>45372</v>
      </c>
      <c r="B18" s="4" t="s">
        <v>24</v>
      </c>
      <c r="C18" s="4" t="s">
        <v>23</v>
      </c>
      <c r="D18" s="2">
        <v>14</v>
      </c>
      <c r="E18" s="6">
        <v>2.25</v>
      </c>
      <c r="F18" s="6">
        <v>0.8</v>
      </c>
      <c r="G18" s="7">
        <v>20</v>
      </c>
      <c r="H18" s="8">
        <v>0.26</v>
      </c>
      <c r="I18" s="9">
        <f t="shared" si="0"/>
        <v>3.0769230769230771</v>
      </c>
    </row>
    <row r="19" spans="1:9" x14ac:dyDescent="0.3">
      <c r="A19" s="1">
        <v>45372</v>
      </c>
      <c r="B19" s="4" t="s">
        <v>24</v>
      </c>
      <c r="C19" s="4" t="s">
        <v>23</v>
      </c>
      <c r="D19" s="2">
        <v>15</v>
      </c>
      <c r="E19" s="6">
        <v>2.31</v>
      </c>
      <c r="F19" s="6">
        <v>0.95</v>
      </c>
      <c r="G19" s="7">
        <v>20</v>
      </c>
      <c r="H19" s="8">
        <v>0.26</v>
      </c>
      <c r="I19" s="9">
        <f t="shared" si="0"/>
        <v>3.6538461538461537</v>
      </c>
    </row>
    <row r="20" spans="1:9" x14ac:dyDescent="0.3">
      <c r="A20" s="1">
        <v>45372</v>
      </c>
      <c r="B20" s="4" t="s">
        <v>24</v>
      </c>
      <c r="C20" s="4" t="s">
        <v>23</v>
      </c>
      <c r="D20" s="2">
        <v>16</v>
      </c>
      <c r="E20" s="6">
        <v>2.14</v>
      </c>
      <c r="F20" s="6">
        <v>0.85</v>
      </c>
      <c r="G20" s="7">
        <v>20</v>
      </c>
      <c r="H20" s="8">
        <v>0.26</v>
      </c>
      <c r="I20" s="9">
        <f t="shared" si="0"/>
        <v>3.2692307692307692</v>
      </c>
    </row>
    <row r="21" spans="1:9" x14ac:dyDescent="0.3">
      <c r="A21" s="1">
        <v>45372</v>
      </c>
      <c r="B21" s="4" t="s">
        <v>24</v>
      </c>
      <c r="C21" s="4" t="s">
        <v>23</v>
      </c>
      <c r="D21" s="2">
        <v>17</v>
      </c>
      <c r="E21" s="6">
        <v>2.23</v>
      </c>
      <c r="F21" s="6">
        <v>0.82</v>
      </c>
      <c r="G21" s="7">
        <v>20</v>
      </c>
      <c r="H21" s="8">
        <v>0.26</v>
      </c>
      <c r="I21" s="9">
        <f t="shared" si="0"/>
        <v>3.1538461538461537</v>
      </c>
    </row>
    <row r="22" spans="1:9" x14ac:dyDescent="0.3">
      <c r="A22" s="1">
        <v>45372</v>
      </c>
      <c r="B22" s="4" t="s">
        <v>24</v>
      </c>
      <c r="C22" s="4" t="s">
        <v>23</v>
      </c>
      <c r="D22" s="2">
        <v>18</v>
      </c>
      <c r="E22" s="6">
        <v>2.2400000000000002</v>
      </c>
      <c r="F22" s="6">
        <v>0.78</v>
      </c>
      <c r="G22" s="7">
        <v>20</v>
      </c>
      <c r="H22" s="8">
        <v>0.26</v>
      </c>
      <c r="I22" s="9">
        <f t="shared" si="0"/>
        <v>3</v>
      </c>
    </row>
    <row r="23" spans="1:9" x14ac:dyDescent="0.3">
      <c r="A23" s="1">
        <v>45372</v>
      </c>
      <c r="B23" s="4" t="s">
        <v>24</v>
      </c>
      <c r="C23" s="4" t="s">
        <v>23</v>
      </c>
      <c r="D23" s="2">
        <v>19</v>
      </c>
      <c r="E23" s="6">
        <v>2.29</v>
      </c>
      <c r="F23" s="6">
        <v>0.84</v>
      </c>
      <c r="G23" s="7">
        <v>20</v>
      </c>
      <c r="H23" s="8">
        <v>0.26</v>
      </c>
      <c r="I23" s="9">
        <f t="shared" si="0"/>
        <v>3.2307692307692304</v>
      </c>
    </row>
    <row r="24" spans="1:9" x14ac:dyDescent="0.3">
      <c r="A24" s="1">
        <v>45372</v>
      </c>
      <c r="B24" s="4" t="s">
        <v>24</v>
      </c>
      <c r="C24" s="4" t="s">
        <v>23</v>
      </c>
      <c r="D24" s="2">
        <v>20</v>
      </c>
      <c r="E24" s="6">
        <v>2.2400000000000002</v>
      </c>
      <c r="F24" s="6">
        <v>0.78</v>
      </c>
      <c r="G24" s="7">
        <v>20</v>
      </c>
      <c r="H24" s="8">
        <v>0.26</v>
      </c>
      <c r="I24" s="9">
        <f t="shared" si="0"/>
        <v>3</v>
      </c>
    </row>
    <row r="25" spans="1:9" x14ac:dyDescent="0.3">
      <c r="A25" s="1">
        <v>45372</v>
      </c>
      <c r="B25" s="4" t="s">
        <v>24</v>
      </c>
      <c r="C25" s="4" t="s">
        <v>23</v>
      </c>
      <c r="D25" s="2">
        <v>21</v>
      </c>
      <c r="E25" s="6">
        <v>2.34</v>
      </c>
      <c r="F25" s="6">
        <v>0.82</v>
      </c>
      <c r="G25" s="7">
        <v>20</v>
      </c>
      <c r="H25" s="8">
        <v>0.26</v>
      </c>
      <c r="I25" s="9">
        <f t="shared" si="0"/>
        <v>3.1538461538461537</v>
      </c>
    </row>
    <row r="26" spans="1:9" x14ac:dyDescent="0.3">
      <c r="A26" s="1">
        <v>45372</v>
      </c>
      <c r="B26" s="4" t="s">
        <v>24</v>
      </c>
      <c r="C26" s="4" t="s">
        <v>23</v>
      </c>
      <c r="D26" s="2">
        <v>22</v>
      </c>
      <c r="E26" s="6">
        <v>2.2200000000000002</v>
      </c>
      <c r="F26" s="6">
        <v>0.9</v>
      </c>
      <c r="G26" s="7">
        <v>20</v>
      </c>
      <c r="H26" s="8">
        <v>0.26</v>
      </c>
      <c r="I26" s="9">
        <f t="shared" si="0"/>
        <v>3.4615384615384617</v>
      </c>
    </row>
    <row r="27" spans="1:9" x14ac:dyDescent="0.3">
      <c r="A27" s="1">
        <v>45372</v>
      </c>
      <c r="B27" s="4" t="s">
        <v>24</v>
      </c>
      <c r="C27" s="4" t="s">
        <v>23</v>
      </c>
      <c r="D27" s="2">
        <v>23</v>
      </c>
      <c r="E27" s="6">
        <v>2.2599999999999998</v>
      </c>
      <c r="F27" s="6">
        <v>0.78</v>
      </c>
      <c r="G27" s="7">
        <v>20</v>
      </c>
      <c r="H27" s="8">
        <v>0.26</v>
      </c>
      <c r="I27" s="9">
        <f t="shared" si="0"/>
        <v>3</v>
      </c>
    </row>
    <row r="28" spans="1:9" x14ac:dyDescent="0.3">
      <c r="A28" s="1">
        <v>45372</v>
      </c>
      <c r="B28" s="4" t="s">
        <v>24</v>
      </c>
      <c r="C28" s="4" t="s">
        <v>23</v>
      </c>
      <c r="D28" s="2">
        <v>24</v>
      </c>
      <c r="E28" s="6">
        <v>2.2599999999999998</v>
      </c>
      <c r="F28" s="6">
        <v>0.76</v>
      </c>
      <c r="G28" s="7">
        <v>20</v>
      </c>
      <c r="H28" s="8">
        <v>0.26</v>
      </c>
      <c r="I28" s="9">
        <f t="shared" si="0"/>
        <v>2.9230769230769229</v>
      </c>
    </row>
    <row r="29" spans="1:9" x14ac:dyDescent="0.3">
      <c r="A29" s="43" t="s">
        <v>15</v>
      </c>
      <c r="B29" s="44"/>
      <c r="C29" s="44"/>
      <c r="D29" s="45"/>
      <c r="E29" s="6">
        <f>AVERAGE(E5:E28)</f>
        <v>2.2475000000000001</v>
      </c>
      <c r="F29" s="6">
        <f>AVERAGE(F5:F28)</f>
        <v>0.82666666666666655</v>
      </c>
      <c r="G29" s="7"/>
      <c r="H29" s="8"/>
      <c r="I29" s="22">
        <f>AVERAGE(I5:I28)</f>
        <v>3.1794871794871802</v>
      </c>
    </row>
    <row r="30" spans="1:9" x14ac:dyDescent="0.3">
      <c r="A30" s="43" t="s">
        <v>16</v>
      </c>
      <c r="B30" s="44"/>
      <c r="C30" s="44"/>
      <c r="D30" s="45"/>
      <c r="E30" s="6">
        <f>MAX(E5:E28)</f>
        <v>2.34</v>
      </c>
      <c r="F30" s="6">
        <f>MAX(F5:F28)</f>
        <v>0.96</v>
      </c>
      <c r="G30" s="7"/>
      <c r="H30" s="8"/>
      <c r="I30" s="22">
        <f>MAX(I5:I28)</f>
        <v>3.6923076923076921</v>
      </c>
    </row>
    <row r="31" spans="1:9" x14ac:dyDescent="0.3">
      <c r="A31" s="43" t="s">
        <v>17</v>
      </c>
      <c r="B31" s="44"/>
      <c r="C31" s="44"/>
      <c r="D31" s="45"/>
      <c r="E31" s="6">
        <f>MIN(E5:E28)</f>
        <v>2.14</v>
      </c>
      <c r="F31" s="6">
        <f>MIN(F5:F28)</f>
        <v>0.72</v>
      </c>
      <c r="G31" s="7"/>
      <c r="H31" s="8"/>
      <c r="I31" s="22">
        <f>MIN(I5:I28)</f>
        <v>2.7692307692307692</v>
      </c>
    </row>
    <row r="32" spans="1:9" ht="62.45" customHeight="1" x14ac:dyDescent="0.3">
      <c r="A32" s="1" t="s">
        <v>9</v>
      </c>
      <c r="B32" s="46" t="s">
        <v>35</v>
      </c>
      <c r="C32" s="37"/>
      <c r="D32" s="37"/>
      <c r="E32" s="38"/>
      <c r="F32" s="5" t="s">
        <v>10</v>
      </c>
      <c r="G32" s="37"/>
      <c r="H32" s="37"/>
      <c r="I32" s="38"/>
    </row>
    <row r="33" spans="1:9" ht="3.75" customHeight="1" x14ac:dyDescent="0.3">
      <c r="H33" s="19"/>
    </row>
    <row r="34" spans="1:9" ht="161.25" customHeight="1" x14ac:dyDescent="0.3">
      <c r="A34" s="5" t="s">
        <v>11</v>
      </c>
      <c r="B34" s="36"/>
      <c r="C34" s="37"/>
      <c r="D34" s="37"/>
      <c r="E34" s="38"/>
      <c r="F34" s="5"/>
      <c r="G34" s="39"/>
      <c r="H34" s="39"/>
      <c r="I34" s="40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B34:E34"/>
    <mergeCell ref="G34:I34"/>
    <mergeCell ref="D2:E2"/>
    <mergeCell ref="A29:D29"/>
    <mergeCell ref="A30:D30"/>
    <mergeCell ref="A31:D31"/>
    <mergeCell ref="B32:E32"/>
    <mergeCell ref="G32:I3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8"/>
  <sheetViews>
    <sheetView tabSelected="1" zoomScale="85" zoomScaleNormal="85" workbookViewId="0">
      <selection activeCell="G34" sqref="G34:I34"/>
    </sheetView>
  </sheetViews>
  <sheetFormatPr defaultRowHeight="15.75" x14ac:dyDescent="0.3"/>
  <cols>
    <col min="1" max="1" width="14.875" style="10" customWidth="1"/>
    <col min="2" max="2" width="15.375" style="10" customWidth="1"/>
    <col min="3" max="3" width="12.875" style="10" bestFit="1" customWidth="1"/>
    <col min="4" max="4" width="9" style="10"/>
    <col min="5" max="5" width="9.625" style="11" bestFit="1" customWidth="1"/>
    <col min="6" max="6" width="14.5" style="12" customWidth="1"/>
    <col min="7" max="7" width="11.125" style="12" customWidth="1"/>
    <col min="8" max="8" width="17" style="12" customWidth="1"/>
    <col min="9" max="9" width="13.625" style="10" customWidth="1"/>
    <col min="10" max="16384" width="9" style="10"/>
  </cols>
  <sheetData>
    <row r="1" spans="1:11" ht="16.5" thickBot="1" x14ac:dyDescent="0.35"/>
    <row r="2" spans="1:11" ht="45.6" customHeight="1" thickBot="1" x14ac:dyDescent="0.35">
      <c r="A2" s="20" t="s">
        <v>0</v>
      </c>
      <c r="B2" s="20" t="s">
        <v>19</v>
      </c>
      <c r="C2" s="20" t="s">
        <v>1</v>
      </c>
      <c r="D2" s="41" t="s">
        <v>26</v>
      </c>
      <c r="E2" s="42"/>
      <c r="F2" s="13" t="s">
        <v>5</v>
      </c>
      <c r="G2" s="21" t="s">
        <v>27</v>
      </c>
      <c r="H2" s="20" t="s">
        <v>6</v>
      </c>
      <c r="I2" s="13">
        <v>24</v>
      </c>
    </row>
    <row r="3" spans="1:11" ht="4.5" customHeight="1" x14ac:dyDescent="0.3">
      <c r="A3" s="14"/>
      <c r="B3" s="14"/>
      <c r="C3" s="14"/>
      <c r="D3" s="14"/>
      <c r="E3" s="15"/>
      <c r="F3" s="16"/>
      <c r="G3" s="16"/>
      <c r="H3" s="16"/>
    </row>
    <row r="4" spans="1:11" ht="31.5" x14ac:dyDescent="0.3">
      <c r="A4" s="3" t="s">
        <v>7</v>
      </c>
      <c r="B4" s="3" t="s">
        <v>4</v>
      </c>
      <c r="C4" s="3" t="s">
        <v>12</v>
      </c>
      <c r="D4" s="3" t="s">
        <v>2</v>
      </c>
      <c r="E4" s="17" t="s">
        <v>3</v>
      </c>
      <c r="F4" s="23" t="s">
        <v>18</v>
      </c>
      <c r="G4" s="18" t="s">
        <v>8</v>
      </c>
      <c r="H4" s="23" t="s">
        <v>13</v>
      </c>
      <c r="I4" s="24" t="s">
        <v>14</v>
      </c>
      <c r="J4" s="5" t="s">
        <v>36</v>
      </c>
    </row>
    <row r="5" spans="1:11" x14ac:dyDescent="0.3">
      <c r="A5" s="27">
        <v>45372</v>
      </c>
      <c r="B5" s="28" t="s">
        <v>24</v>
      </c>
      <c r="C5" s="28" t="s">
        <v>25</v>
      </c>
      <c r="D5" s="29">
        <v>1</v>
      </c>
      <c r="E5" s="30">
        <v>2.2400000000000002</v>
      </c>
      <c r="F5" s="30">
        <v>0.89</v>
      </c>
      <c r="G5" s="31">
        <v>22</v>
      </c>
      <c r="H5" s="32">
        <v>0.26</v>
      </c>
      <c r="I5" s="33">
        <f t="shared" ref="I5:I9" si="0">F5/H5</f>
        <v>3.4230769230769229</v>
      </c>
      <c r="J5" s="35" t="s">
        <v>34</v>
      </c>
    </row>
    <row r="6" spans="1:11" x14ac:dyDescent="0.3">
      <c r="A6" s="1">
        <v>45372</v>
      </c>
      <c r="B6" s="4" t="s">
        <v>24</v>
      </c>
      <c r="C6" s="4" t="s">
        <v>25</v>
      </c>
      <c r="D6" s="2">
        <v>2</v>
      </c>
      <c r="E6" s="6">
        <v>2.23</v>
      </c>
      <c r="F6" s="6">
        <v>0.76</v>
      </c>
      <c r="G6" s="7">
        <v>22</v>
      </c>
      <c r="H6" s="8">
        <v>0.26</v>
      </c>
      <c r="I6" s="9">
        <f t="shared" si="0"/>
        <v>2.9230769230769229</v>
      </c>
      <c r="J6" s="34"/>
      <c r="K6" s="26"/>
    </row>
    <row r="7" spans="1:11" x14ac:dyDescent="0.3">
      <c r="A7" s="1">
        <v>45372</v>
      </c>
      <c r="B7" s="4" t="s">
        <v>24</v>
      </c>
      <c r="C7" s="4" t="s">
        <v>25</v>
      </c>
      <c r="D7" s="2">
        <v>3</v>
      </c>
      <c r="E7" s="6">
        <v>2.25</v>
      </c>
      <c r="F7" s="6">
        <v>0.79</v>
      </c>
      <c r="G7" s="7">
        <v>22</v>
      </c>
      <c r="H7" s="8">
        <v>0.26</v>
      </c>
      <c r="I7" s="9">
        <f t="shared" si="0"/>
        <v>3.0384615384615383</v>
      </c>
      <c r="J7" s="34"/>
    </row>
    <row r="8" spans="1:11" x14ac:dyDescent="0.3">
      <c r="A8" s="1">
        <v>45372</v>
      </c>
      <c r="B8" s="4" t="s">
        <v>24</v>
      </c>
      <c r="C8" s="4" t="s">
        <v>25</v>
      </c>
      <c r="D8" s="2">
        <v>4</v>
      </c>
      <c r="E8" s="6">
        <v>2.2400000000000002</v>
      </c>
      <c r="F8" s="6">
        <v>0.73</v>
      </c>
      <c r="G8" s="7">
        <v>22</v>
      </c>
      <c r="H8" s="8">
        <v>0.26</v>
      </c>
      <c r="I8" s="9">
        <f t="shared" si="0"/>
        <v>2.8076923076923075</v>
      </c>
      <c r="J8" s="34"/>
    </row>
    <row r="9" spans="1:11" x14ac:dyDescent="0.3">
      <c r="A9" s="1">
        <v>45372</v>
      </c>
      <c r="B9" s="4" t="s">
        <v>24</v>
      </c>
      <c r="C9" s="4" t="s">
        <v>25</v>
      </c>
      <c r="D9" s="2">
        <v>5</v>
      </c>
      <c r="E9" s="6">
        <v>2.2400000000000002</v>
      </c>
      <c r="F9" s="6">
        <v>0.83</v>
      </c>
      <c r="G9" s="7">
        <v>22</v>
      </c>
      <c r="H9" s="8">
        <v>0.26</v>
      </c>
      <c r="I9" s="9">
        <f t="shared" si="0"/>
        <v>3.1923076923076921</v>
      </c>
      <c r="J9" s="34"/>
    </row>
    <row r="10" spans="1:11" x14ac:dyDescent="0.3">
      <c r="A10" s="1">
        <v>45372</v>
      </c>
      <c r="B10" s="4" t="s">
        <v>24</v>
      </c>
      <c r="C10" s="4" t="s">
        <v>25</v>
      </c>
      <c r="D10" s="2">
        <v>6</v>
      </c>
      <c r="E10" s="6">
        <v>2.23</v>
      </c>
      <c r="F10" s="6">
        <v>0.76</v>
      </c>
      <c r="G10" s="7">
        <v>22</v>
      </c>
      <c r="H10" s="8">
        <v>0.26</v>
      </c>
      <c r="I10" s="9">
        <f t="shared" ref="I10:I28" si="1">F10/H10</f>
        <v>2.9230769230769229</v>
      </c>
      <c r="J10" s="34"/>
    </row>
    <row r="11" spans="1:11" x14ac:dyDescent="0.3">
      <c r="A11" s="1">
        <v>45372</v>
      </c>
      <c r="B11" s="4" t="s">
        <v>24</v>
      </c>
      <c r="C11" s="4" t="s">
        <v>25</v>
      </c>
      <c r="D11" s="2">
        <v>7</v>
      </c>
      <c r="E11" s="6">
        <v>2.2799999999999998</v>
      </c>
      <c r="F11" s="6">
        <v>0.8</v>
      </c>
      <c r="G11" s="7">
        <v>22</v>
      </c>
      <c r="H11" s="8">
        <v>0.26</v>
      </c>
      <c r="I11" s="9">
        <f t="shared" si="1"/>
        <v>3.0769230769230771</v>
      </c>
      <c r="J11" s="34"/>
    </row>
    <row r="12" spans="1:11" x14ac:dyDescent="0.3">
      <c r="A12" s="1">
        <v>45372</v>
      </c>
      <c r="B12" s="4" t="s">
        <v>24</v>
      </c>
      <c r="C12" s="4" t="s">
        <v>25</v>
      </c>
      <c r="D12" s="2">
        <v>8</v>
      </c>
      <c r="E12" s="6">
        <v>2.2400000000000002</v>
      </c>
      <c r="F12" s="6">
        <v>0.82</v>
      </c>
      <c r="G12" s="7">
        <v>22</v>
      </c>
      <c r="H12" s="8">
        <v>0.26</v>
      </c>
      <c r="I12" s="9">
        <f t="shared" si="1"/>
        <v>3.1538461538461537</v>
      </c>
      <c r="J12" s="34"/>
    </row>
    <row r="13" spans="1:11" x14ac:dyDescent="0.3">
      <c r="A13" s="27">
        <v>45372</v>
      </c>
      <c r="B13" s="28" t="s">
        <v>24</v>
      </c>
      <c r="C13" s="28" t="s">
        <v>25</v>
      </c>
      <c r="D13" s="29">
        <v>9</v>
      </c>
      <c r="E13" s="30">
        <v>2.25</v>
      </c>
      <c r="F13" s="30">
        <v>0.91</v>
      </c>
      <c r="G13" s="31">
        <v>22</v>
      </c>
      <c r="H13" s="32">
        <v>0.26</v>
      </c>
      <c r="I13" s="33">
        <f t="shared" si="1"/>
        <v>3.5</v>
      </c>
      <c r="J13" s="35" t="s">
        <v>33</v>
      </c>
    </row>
    <row r="14" spans="1:11" x14ac:dyDescent="0.3">
      <c r="A14" s="27">
        <v>45372</v>
      </c>
      <c r="B14" s="28" t="s">
        <v>24</v>
      </c>
      <c r="C14" s="28" t="s">
        <v>25</v>
      </c>
      <c r="D14" s="29">
        <v>10</v>
      </c>
      <c r="E14" s="30">
        <v>2.25</v>
      </c>
      <c r="F14" s="30">
        <v>0.91</v>
      </c>
      <c r="G14" s="31">
        <v>22</v>
      </c>
      <c r="H14" s="32">
        <v>0.26</v>
      </c>
      <c r="I14" s="33">
        <f t="shared" si="1"/>
        <v>3.5</v>
      </c>
      <c r="J14" s="35" t="s">
        <v>33</v>
      </c>
    </row>
    <row r="15" spans="1:11" x14ac:dyDescent="0.3">
      <c r="A15" s="1">
        <v>45372</v>
      </c>
      <c r="B15" s="4" t="s">
        <v>24</v>
      </c>
      <c r="C15" s="4" t="s">
        <v>25</v>
      </c>
      <c r="D15" s="2">
        <v>11</v>
      </c>
      <c r="E15" s="6">
        <v>2.25</v>
      </c>
      <c r="F15" s="6">
        <v>0.98</v>
      </c>
      <c r="G15" s="7">
        <v>22</v>
      </c>
      <c r="H15" s="8">
        <v>0.26</v>
      </c>
      <c r="I15" s="9">
        <f t="shared" si="1"/>
        <v>3.7692307692307692</v>
      </c>
      <c r="J15" s="34"/>
    </row>
    <row r="16" spans="1:11" x14ac:dyDescent="0.3">
      <c r="A16" s="1">
        <v>45372</v>
      </c>
      <c r="B16" s="4" t="s">
        <v>24</v>
      </c>
      <c r="C16" s="4" t="s">
        <v>25</v>
      </c>
      <c r="D16" s="2">
        <v>12</v>
      </c>
      <c r="E16" s="6">
        <v>2.25</v>
      </c>
      <c r="F16" s="6">
        <v>0.93</v>
      </c>
      <c r="G16" s="7">
        <v>22</v>
      </c>
      <c r="H16" s="8">
        <v>0.26</v>
      </c>
      <c r="I16" s="9">
        <f t="shared" si="1"/>
        <v>3.5769230769230771</v>
      </c>
      <c r="J16" s="34"/>
    </row>
    <row r="17" spans="1:10" x14ac:dyDescent="0.3">
      <c r="A17" s="1">
        <v>45372</v>
      </c>
      <c r="B17" s="4" t="s">
        <v>24</v>
      </c>
      <c r="C17" s="4" t="s">
        <v>25</v>
      </c>
      <c r="D17" s="2">
        <v>13</v>
      </c>
      <c r="E17" s="6">
        <v>2.2599999999999998</v>
      </c>
      <c r="F17" s="6">
        <v>1.05</v>
      </c>
      <c r="G17" s="7">
        <v>22</v>
      </c>
      <c r="H17" s="8">
        <v>0.26</v>
      </c>
      <c r="I17" s="9">
        <f t="shared" si="1"/>
        <v>4.0384615384615383</v>
      </c>
      <c r="J17" s="34"/>
    </row>
    <row r="18" spans="1:10" x14ac:dyDescent="0.3">
      <c r="A18" s="27">
        <v>45372</v>
      </c>
      <c r="B18" s="28" t="s">
        <v>24</v>
      </c>
      <c r="C18" s="28" t="s">
        <v>25</v>
      </c>
      <c r="D18" s="29">
        <v>14</v>
      </c>
      <c r="E18" s="30">
        <v>2.2599999999999998</v>
      </c>
      <c r="F18" s="30">
        <v>1.08</v>
      </c>
      <c r="G18" s="31">
        <v>22</v>
      </c>
      <c r="H18" s="32">
        <v>0.26</v>
      </c>
      <c r="I18" s="33">
        <f t="shared" si="1"/>
        <v>4.1538461538461542</v>
      </c>
      <c r="J18" s="35" t="s">
        <v>33</v>
      </c>
    </row>
    <row r="19" spans="1:10" x14ac:dyDescent="0.3">
      <c r="A19" s="27">
        <v>45372</v>
      </c>
      <c r="B19" s="28" t="s">
        <v>24</v>
      </c>
      <c r="C19" s="28" t="s">
        <v>25</v>
      </c>
      <c r="D19" s="29">
        <v>15</v>
      </c>
      <c r="E19" s="30">
        <v>2.25</v>
      </c>
      <c r="F19" s="30">
        <v>0.96</v>
      </c>
      <c r="G19" s="31">
        <v>22</v>
      </c>
      <c r="H19" s="32">
        <v>0.26</v>
      </c>
      <c r="I19" s="33">
        <f t="shared" si="1"/>
        <v>3.6923076923076921</v>
      </c>
      <c r="J19" s="35" t="s">
        <v>33</v>
      </c>
    </row>
    <row r="20" spans="1:10" x14ac:dyDescent="0.3">
      <c r="A20" s="1">
        <v>45372</v>
      </c>
      <c r="B20" s="4" t="s">
        <v>24</v>
      </c>
      <c r="C20" s="4" t="s">
        <v>25</v>
      </c>
      <c r="D20" s="2">
        <v>16</v>
      </c>
      <c r="E20" s="6">
        <v>2.25</v>
      </c>
      <c r="F20" s="6">
        <v>0.86</v>
      </c>
      <c r="G20" s="7">
        <v>22</v>
      </c>
      <c r="H20" s="8">
        <v>0.26</v>
      </c>
      <c r="I20" s="9">
        <f t="shared" si="1"/>
        <v>3.3076923076923075</v>
      </c>
      <c r="J20" s="34"/>
    </row>
    <row r="21" spans="1:10" x14ac:dyDescent="0.3">
      <c r="A21" s="27">
        <v>45372</v>
      </c>
      <c r="B21" s="28" t="s">
        <v>24</v>
      </c>
      <c r="C21" s="28" t="s">
        <v>25</v>
      </c>
      <c r="D21" s="29">
        <v>17</v>
      </c>
      <c r="E21" s="30">
        <v>2.2400000000000002</v>
      </c>
      <c r="F21" s="30">
        <v>0.79</v>
      </c>
      <c r="G21" s="31">
        <v>22</v>
      </c>
      <c r="H21" s="32">
        <v>0.26</v>
      </c>
      <c r="I21" s="33">
        <f t="shared" si="1"/>
        <v>3.0384615384615383</v>
      </c>
      <c r="J21" s="35" t="s">
        <v>33</v>
      </c>
    </row>
    <row r="22" spans="1:10" x14ac:dyDescent="0.3">
      <c r="A22" s="1">
        <v>45372</v>
      </c>
      <c r="B22" s="4" t="s">
        <v>24</v>
      </c>
      <c r="C22" s="4" t="s">
        <v>25</v>
      </c>
      <c r="D22" s="2">
        <v>18</v>
      </c>
      <c r="E22" s="6">
        <v>2.25</v>
      </c>
      <c r="F22" s="6">
        <v>0.79</v>
      </c>
      <c r="G22" s="7">
        <v>22</v>
      </c>
      <c r="H22" s="8">
        <v>0.26</v>
      </c>
      <c r="I22" s="9">
        <f t="shared" si="1"/>
        <v>3.0384615384615383</v>
      </c>
      <c r="J22" s="34"/>
    </row>
    <row r="23" spans="1:10" x14ac:dyDescent="0.3">
      <c r="A23" s="1">
        <v>45372</v>
      </c>
      <c r="B23" s="4" t="s">
        <v>24</v>
      </c>
      <c r="C23" s="4" t="s">
        <v>25</v>
      </c>
      <c r="D23" s="2">
        <v>19</v>
      </c>
      <c r="E23" s="6">
        <v>2.2599999999999998</v>
      </c>
      <c r="F23" s="6">
        <v>0.88</v>
      </c>
      <c r="G23" s="7">
        <v>22</v>
      </c>
      <c r="H23" s="8">
        <v>0.26</v>
      </c>
      <c r="I23" s="9">
        <f t="shared" si="1"/>
        <v>3.3846153846153846</v>
      </c>
      <c r="J23" s="34"/>
    </row>
    <row r="24" spans="1:10" x14ac:dyDescent="0.3">
      <c r="A24" s="27">
        <v>45372</v>
      </c>
      <c r="B24" s="28" t="s">
        <v>24</v>
      </c>
      <c r="C24" s="28" t="s">
        <v>25</v>
      </c>
      <c r="D24" s="29">
        <v>20</v>
      </c>
      <c r="E24" s="30">
        <v>2.2400000000000002</v>
      </c>
      <c r="F24" s="30">
        <v>0.82</v>
      </c>
      <c r="G24" s="31">
        <v>22</v>
      </c>
      <c r="H24" s="32">
        <v>0.26</v>
      </c>
      <c r="I24" s="33">
        <f t="shared" si="1"/>
        <v>3.1538461538461537</v>
      </c>
      <c r="J24" s="35" t="s">
        <v>33</v>
      </c>
    </row>
    <row r="25" spans="1:10" x14ac:dyDescent="0.3">
      <c r="A25" s="1">
        <v>45372</v>
      </c>
      <c r="B25" s="4" t="s">
        <v>24</v>
      </c>
      <c r="C25" s="4" t="s">
        <v>25</v>
      </c>
      <c r="D25" s="2">
        <v>21</v>
      </c>
      <c r="E25" s="6">
        <v>2.2400000000000002</v>
      </c>
      <c r="F25" s="6">
        <v>0.76</v>
      </c>
      <c r="G25" s="7">
        <v>22</v>
      </c>
      <c r="H25" s="8">
        <v>0.26</v>
      </c>
      <c r="I25" s="9">
        <f t="shared" si="1"/>
        <v>2.9230769230769229</v>
      </c>
      <c r="J25" s="34"/>
    </row>
    <row r="26" spans="1:10" x14ac:dyDescent="0.3">
      <c r="A26" s="1">
        <v>45372</v>
      </c>
      <c r="B26" s="4" t="s">
        <v>24</v>
      </c>
      <c r="C26" s="4" t="s">
        <v>25</v>
      </c>
      <c r="D26" s="2">
        <v>22</v>
      </c>
      <c r="E26" s="6">
        <v>2.2400000000000002</v>
      </c>
      <c r="F26" s="6">
        <v>0.75</v>
      </c>
      <c r="G26" s="7">
        <v>22</v>
      </c>
      <c r="H26" s="8">
        <v>0.26</v>
      </c>
      <c r="I26" s="9">
        <f t="shared" si="1"/>
        <v>2.8846153846153846</v>
      </c>
      <c r="J26" s="34"/>
    </row>
    <row r="27" spans="1:10" x14ac:dyDescent="0.3">
      <c r="A27" s="1">
        <v>45372</v>
      </c>
      <c r="B27" s="4" t="s">
        <v>24</v>
      </c>
      <c r="C27" s="4" t="s">
        <v>25</v>
      </c>
      <c r="D27" s="2">
        <v>23</v>
      </c>
      <c r="E27" s="6">
        <v>2.25</v>
      </c>
      <c r="F27" s="6">
        <v>0.75</v>
      </c>
      <c r="G27" s="7">
        <v>22</v>
      </c>
      <c r="H27" s="8">
        <v>0.26</v>
      </c>
      <c r="I27" s="9">
        <f t="shared" si="1"/>
        <v>2.8846153846153846</v>
      </c>
      <c r="J27" s="34"/>
    </row>
    <row r="28" spans="1:10" x14ac:dyDescent="0.3">
      <c r="A28" s="1">
        <v>45372</v>
      </c>
      <c r="B28" s="4" t="s">
        <v>24</v>
      </c>
      <c r="C28" s="4" t="s">
        <v>25</v>
      </c>
      <c r="D28" s="2">
        <v>24</v>
      </c>
      <c r="E28" s="6">
        <v>2.25</v>
      </c>
      <c r="F28" s="6">
        <v>0.87</v>
      </c>
      <c r="G28" s="7">
        <v>22</v>
      </c>
      <c r="H28" s="8">
        <v>0.26</v>
      </c>
      <c r="I28" s="9">
        <f t="shared" si="1"/>
        <v>3.3461538461538458</v>
      </c>
      <c r="J28" s="34"/>
    </row>
    <row r="29" spans="1:10" x14ac:dyDescent="0.3">
      <c r="A29" s="43" t="s">
        <v>15</v>
      </c>
      <c r="B29" s="44"/>
      <c r="C29" s="44"/>
      <c r="D29" s="45"/>
      <c r="E29" s="6">
        <f>AVERAGE(E5:E28)</f>
        <v>2.2475000000000001</v>
      </c>
      <c r="F29" s="6">
        <f>AVERAGE(F5:F28)</f>
        <v>0.85291666666666666</v>
      </c>
      <c r="G29" s="7"/>
      <c r="H29" s="8"/>
      <c r="I29" s="22">
        <f>AVERAGE(I5:I28)</f>
        <v>3.2804487179487176</v>
      </c>
      <c r="J29" s="34"/>
    </row>
    <row r="30" spans="1:10" x14ac:dyDescent="0.3">
      <c r="A30" s="43" t="s">
        <v>16</v>
      </c>
      <c r="B30" s="44"/>
      <c r="C30" s="44"/>
      <c r="D30" s="45"/>
      <c r="E30" s="6">
        <f>MAX(E5:E28)</f>
        <v>2.2799999999999998</v>
      </c>
      <c r="F30" s="6">
        <f>MAX(F5:F28)</f>
        <v>1.08</v>
      </c>
      <c r="G30" s="7"/>
      <c r="H30" s="8"/>
      <c r="I30" s="22">
        <f>MAX(I5:I28)</f>
        <v>4.1538461538461542</v>
      </c>
      <c r="J30" s="34"/>
    </row>
    <row r="31" spans="1:10" x14ac:dyDescent="0.3">
      <c r="A31" s="43" t="s">
        <v>17</v>
      </c>
      <c r="B31" s="44"/>
      <c r="C31" s="44"/>
      <c r="D31" s="45"/>
      <c r="E31" s="6">
        <f>MIN(E5:E28)</f>
        <v>2.23</v>
      </c>
      <c r="F31" s="6">
        <f>MIN(F5:F28)</f>
        <v>0.73</v>
      </c>
      <c r="G31" s="7"/>
      <c r="H31" s="8"/>
      <c r="I31" s="22">
        <f>MIN(I5:I28)</f>
        <v>2.8076923076923075</v>
      </c>
      <c r="J31" s="34"/>
    </row>
    <row r="32" spans="1:10" ht="62.45" customHeight="1" x14ac:dyDescent="0.3">
      <c r="A32" s="1" t="s">
        <v>9</v>
      </c>
      <c r="B32" s="46" t="s">
        <v>30</v>
      </c>
      <c r="C32" s="37"/>
      <c r="D32" s="37"/>
      <c r="E32" s="38"/>
      <c r="F32" s="5" t="s">
        <v>10</v>
      </c>
      <c r="G32" s="37"/>
      <c r="H32" s="37"/>
      <c r="I32" s="38"/>
    </row>
    <row r="33" spans="1:9" ht="3.75" customHeight="1" x14ac:dyDescent="0.3">
      <c r="H33" s="19"/>
    </row>
    <row r="34" spans="1:9" ht="161.25" customHeight="1" x14ac:dyDescent="0.3">
      <c r="A34" s="5" t="s">
        <v>11</v>
      </c>
      <c r="B34" s="36"/>
      <c r="C34" s="37"/>
      <c r="D34" s="37"/>
      <c r="E34" s="38"/>
      <c r="F34" s="5"/>
      <c r="G34" s="39"/>
      <c r="H34" s="39"/>
      <c r="I34" s="40"/>
    </row>
    <row r="35" spans="1:9" x14ac:dyDescent="0.3">
      <c r="H35" s="19"/>
    </row>
    <row r="36" spans="1:9" x14ac:dyDescent="0.3">
      <c r="H36" s="19"/>
    </row>
    <row r="37" spans="1:9" x14ac:dyDescent="0.3">
      <c r="H37" s="19"/>
    </row>
    <row r="38" spans="1:9" x14ac:dyDescent="0.3">
      <c r="H38" s="19"/>
    </row>
  </sheetData>
  <autoFilter ref="A4:I28"/>
  <mergeCells count="8">
    <mergeCell ref="D2:E2"/>
    <mergeCell ref="B32:E32"/>
    <mergeCell ref="G32:I32"/>
    <mergeCell ref="B34:E34"/>
    <mergeCell ref="G34:I34"/>
    <mergeCell ref="A29:D29"/>
    <mergeCell ref="A30:D30"/>
    <mergeCell ref="A31:D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축전지#1</vt:lpstr>
      <vt:lpstr>축전지#2</vt:lpstr>
      <vt:lpstr>축전지#3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2024-03-21T07:25:43Z</dcterms:modified>
  <cp:contentStatus/>
</cp:coreProperties>
</file>