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1월\241129 한화오션\"/>
    </mc:Choice>
  </mc:AlternateContent>
  <xr:revisionPtr revIDLastSave="0" documentId="13_ncr:1_{C85CC920-E56D-41E7-BF37-10AD8306575A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한화오션" sheetId="10" r:id="rId1"/>
  </sheets>
  <definedNames>
    <definedName name="_xlnm._FilterDatabase" localSheetId="0" hidden="1">한화오션!$A$3:$I$17</definedName>
  </definedNames>
  <calcPr calcId="191029"/>
</workbook>
</file>

<file path=xl/calcChain.xml><?xml version="1.0" encoding="utf-8"?>
<calcChain xmlns="http://schemas.openxmlformats.org/spreadsheetml/2006/main">
  <c r="F15" i="10" l="1"/>
  <c r="F14" i="10"/>
  <c r="F13" i="10"/>
  <c r="E15" i="10"/>
  <c r="E14" i="10"/>
  <c r="E13" i="10"/>
  <c r="I12" i="10"/>
  <c r="I11" i="10"/>
  <c r="I10" i="10"/>
  <c r="I9" i="10"/>
  <c r="I8" i="10"/>
  <c r="I7" i="10"/>
  <c r="I6" i="10"/>
  <c r="I5" i="10"/>
  <c r="I4" i="10"/>
  <c r="I14" i="10" l="1"/>
  <c r="I15" i="10"/>
  <c r="I13" i="10"/>
</calcChain>
</file>

<file path=xl/sharedStrings.xml><?xml version="1.0" encoding="utf-8"?>
<sst xmlns="http://schemas.openxmlformats.org/spreadsheetml/2006/main" count="41" uniqueCount="25">
  <si>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</si>
  <si>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</si>
  <si>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</si>
  <si>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</si>
  <si>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</si>
  <si>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평균</t>
    <phoneticPr fontId="19" type="noConversion"/>
  </si>
  <si>
    <t>온도(℃)</t>
    <phoneticPr fontId="19" type="noConversion"/>
  </si>
  <si>
    <t>AS</t>
    <phoneticPr fontId="19" type="noConversion"/>
  </si>
  <si>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</si>
  <si>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</si>
  <si>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</si>
  <si>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</si>
  <si>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설치장소</t>
    <phoneticPr fontId="19" type="noConversion"/>
  </si>
  <si>
    <t>단자부
내부저항 증가율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</si>
  <si>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</si>
  <si>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</si>
  <si>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</si>
  <si>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</si>
  <si>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</si>
  <si>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</si>
  <si>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ESP40</t>
    <phoneticPr fontId="19" type="noConversion"/>
  </si>
  <si>
    <t>2024.05.09</t>
    <phoneticPr fontId="19" type="noConversion"/>
  </si>
  <si>
    <t>한화오션</t>
    <phoneticPr fontId="19" type="noConversion"/>
  </si>
  <si>
    <t>ECR룸 통신용 UPS</t>
    <phoneticPr fontId="19" type="noConversion"/>
  </si>
  <si>
    <r>
      <t>1. #7번 전지 내부 단락
  →내부저항 및 전압 : 33.6m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/12.89V
2.이외 전지 내부저항 및 전압 : 이상없음
  →8.23~9.36m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/13.11V/EA
3.단락전지 무상교체 진행예정
4.전조 파손흔적 있으나 누액은 없음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</si>
</sst>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1" fillId="0" borderId="10" xfId="42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2" fillId="33" borderId="10" xfId="42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21" fillId="0" borderId="10" xfId="42" applyNumberFormat="1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4" xfId="42" applyFont="1" applyFill="1" applyBorder="1" applyAlignment="1">
      <alignment horizontal="center" vertical="center" shrinkToFit="1"/>
    </xf>
    <xf numFmtId="0" fontId="21" fillId="0" borderId="14" xfId="42" applyFont="1" applyFill="1" applyBorder="1" applyAlignment="1">
      <alignment horizontal="center" vertical="center"/>
    </xf>
    <xf numFmtId="0" fontId="21" fillId="0" borderId="10" xfId="0" applyFont="1" applyFill="1" applyBorder="1">
      <alignment vertical="center"/>
    </xf>
    <xf numFmtId="178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14" fontId="22" fillId="33" borderId="10" xfId="42" applyNumberFormat="1" applyFont="1" applyFill="1" applyBorder="1" applyAlignment="1">
      <alignment horizontal="center" vertical="center"/>
    </xf>
    <xf numFmtId="0" fontId="22" fillId="33" borderId="14" xfId="42" applyFont="1" applyFill="1" applyBorder="1" applyAlignment="1">
      <alignment horizontal="center" vertical="center" shrinkToFit="1"/>
    </xf>
    <xf numFmtId="0" fontId="22" fillId="33" borderId="14" xfId="42" applyFont="1" applyFill="1" applyBorder="1" applyAlignment="1">
      <alignment horizontal="center" vertical="center"/>
    </xf>
    <xf numFmtId="0" fontId="22" fillId="33" borderId="10" xfId="0" applyFont="1" applyFill="1" applyBorder="1">
      <alignment vertical="center"/>
    </xf>
    <xf numFmtId="178" fontId="22" fillId="33" borderId="10" xfId="42" applyNumberFormat="1" applyFont="1" applyFill="1" applyBorder="1" applyAlignment="1">
      <alignment horizontal="center" vertical="center"/>
    </xf>
    <xf numFmtId="177" fontId="22" fillId="33" borderId="10" xfId="42" applyNumberFormat="1" applyFont="1" applyFill="1" applyBorder="1" applyAlignment="1">
      <alignment horizontal="center" vertical="center" wrapText="1"/>
    </xf>
    <xf numFmtId="9" fontId="22" fillId="33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176" fontId="21" fillId="0" borderId="15" xfId="0" applyNumberFormat="1" applyFont="1" applyFill="1" applyBorder="1" applyAlignment="1">
      <alignment horizontal="left" vertical="center"/>
    </xf>
    <xf numFmtId="176" fontId="21" fillId="0" borderId="16" xfId="0" applyNumberFormat="1" applyFont="1" applyFill="1" applyBorder="1" applyAlignment="1">
      <alignment horizontal="left" vertical="center"/>
    </xf>
    <xf numFmtId="176" fontId="21" fillId="0" borderId="17" xfId="0" applyNumberFormat="1" applyFont="1" applyFill="1" applyBorder="1" applyAlignment="1">
      <alignment horizontal="left" vertical="center"/>
    </xf>
    <xf numFmtId="14" fontId="21" fillId="0" borderId="12" xfId="42" applyNumberFormat="1" applyFont="1" applyFill="1" applyBorder="1" applyAlignment="1">
      <alignment horizontal="center" vertical="center" wrapText="1"/>
    </xf>
    <xf numFmtId="14" fontId="21" fillId="0" borderId="13" xfId="42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/>
    </xf>
    <xf numFmtId="14" fontId="21" fillId="0" borderId="16" xfId="0" applyNumberFormat="1" applyFont="1" applyFill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  <xf numFmtId="2" fontId="21" fillId="0" borderId="10" xfId="0" applyNumberFormat="1" applyFont="1" applyFill="1" applyBorder="1">
      <alignment vertical="center"/>
    </xf>
    <xf numFmtId="2" fontId="22" fillId="33" borderId="10" xfId="0" applyNumberFormat="1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22187</xdr:colOff>
      <xdr:row>16</xdr:row>
      <xdr:rowOff>11206</xdr:rowOff>
    </xdr:from>
    <xdr:to>
      <xdr:col>7</xdr:col>
      <xdr:colOff>887170</xdr:colOff>
      <xdr:row>16</xdr:row>
      <xdr:rowOff>2222575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C5F7A5-FBB6-4C5B-AA70-8233442725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13" t="18670" r="40970" b="22375"/>
        <a:stretch/>
      </xdr:blipFill>
      <xdr:spPr>
        <a:xfrm>
          <a:off x="5826834" y="5558118"/>
          <a:ext cx="1716630" cy="2211369"/>
        </a:xfrm>
        <a:prstGeom prst="rect">
          <a:avLst/>
        </a:prstGeom>
      </xdr:spPr>
    </xdr:pic>
    <xdr:clientData/>
  </xdr:twoCellAnchor>
  <xdr:twoCellAnchor editAs="oneCell">
    <xdr:from>
      <xdr:col>2</xdr:col>
      <xdr:colOff>1086307</xdr:colOff>
      <xdr:row>16</xdr:row>
      <xdr:rowOff>16710</xdr:rowOff>
    </xdr:from>
    <xdr:to>
      <xdr:col>4</xdr:col>
      <xdr:colOff>705971</xdr:colOff>
      <xdr:row>16</xdr:row>
      <xdr:rowOff>2226164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0559E49-BDFF-4AC9-AFDF-586FDDE0D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72177" y="5872399"/>
          <a:ext cx="2209454" cy="1591899"/>
        </a:xfrm>
        <a:prstGeom prst="rect">
          <a:avLst/>
        </a:prstGeom>
      </xdr:spPr>
    </xdr:pic>
    <xdr:clientData/>
  </xdr:twoCellAnchor>
  <xdr:twoCellAnchor editAs="oneCell">
    <xdr:from>
      <xdr:col>1</xdr:col>
      <xdr:colOff>34869</xdr:colOff>
      <xdr:row>16</xdr:row>
      <xdr:rowOff>25344</xdr:rowOff>
    </xdr:from>
    <xdr:to>
      <xdr:col>2</xdr:col>
      <xdr:colOff>1053354</xdr:colOff>
      <xdr:row>16</xdr:row>
      <xdr:rowOff>2227524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D952E27-142B-4C38-A96A-ECDAE1A9F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663" y="5572256"/>
          <a:ext cx="1881338" cy="2202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91C32-47C7-43A7-AB74-8BABAFA49A7E}">
  <sheetPr>
    <pageSetUpPr fitToPage="1"/>
  </sheetPr>
  <dimension ref="A1:K21"/>
  <sheetViews>
    <sheetView tabSelected="1" zoomScale="85" zoomScaleNormal="85" workbookViewId="0">
      <selection activeCell="L17" sqref="L17"/>
    </sheetView>
  </sheetViews>
  <sheetFormatPr defaultColWidth="9" defaultRowHeight="15" x14ac:dyDescent="0.4"/>
  <cols>
    <col min="1" max="1" width="14.8984375" style="2" customWidth="1"/>
    <col min="2" max="2" width="11.19921875" style="2" bestFit="1" customWidth="1"/>
    <col min="3" max="3" width="16.8984375" style="2" bestFit="1" customWidth="1"/>
    <col min="4" max="4" width="9" style="2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2" customWidth="1"/>
    <col min="10" max="16384" width="9" style="2"/>
  </cols>
  <sheetData>
    <row r="1" spans="1:11" ht="15.6" thickBot="1" x14ac:dyDescent="0.45"/>
    <row r="2" spans="1:11" ht="45.6" customHeight="1" thickBot="1" x14ac:dyDescent="0.45">
      <c r="A2" s="10" t="s">
        <v>8</v>
      </c>
      <c r="B2" s="10" t="s">
        <v>20</v>
      </c>
      <c r="C2" s="10" t="s">
        <v>9</v>
      </c>
      <c r="D2" s="41" t="s">
        <v>21</v>
      </c>
      <c r="E2" s="42"/>
      <c r="F2" s="11" t="s">
        <v>10</v>
      </c>
      <c r="G2" s="12" t="s">
        <v>7</v>
      </c>
      <c r="H2" s="10" t="s">
        <v>11</v>
      </c>
      <c r="I2" s="11">
        <v>9</v>
      </c>
      <c r="J2" s="13"/>
      <c r="K2" s="13"/>
    </row>
    <row r="3" spans="1:11" ht="30" x14ac:dyDescent="0.4">
      <c r="A3" s="1" t="s">
        <v>3</v>
      </c>
      <c r="B3" s="1" t="s">
        <v>4</v>
      </c>
      <c r="C3" s="1" t="s">
        <v>12</v>
      </c>
      <c r="D3" s="1" t="s">
        <v>0</v>
      </c>
      <c r="E3" s="3" t="s">
        <v>1</v>
      </c>
      <c r="F3" s="14" t="s">
        <v>2</v>
      </c>
      <c r="G3" s="4" t="s">
        <v>6</v>
      </c>
      <c r="H3" s="14" t="s">
        <v>19</v>
      </c>
      <c r="I3" s="15" t="s">
        <v>13</v>
      </c>
      <c r="J3" s="13"/>
      <c r="K3" s="13"/>
    </row>
    <row r="4" spans="1:11" ht="17.399999999999999" x14ac:dyDescent="0.4">
      <c r="A4" s="16">
        <v>45625</v>
      </c>
      <c r="B4" s="17" t="s">
        <v>22</v>
      </c>
      <c r="C4" s="18" t="s">
        <v>23</v>
      </c>
      <c r="D4" s="1">
        <v>1</v>
      </c>
      <c r="E4" s="49">
        <v>13.14</v>
      </c>
      <c r="F4" s="19">
        <v>8.23</v>
      </c>
      <c r="G4" s="20">
        <v>24</v>
      </c>
      <c r="H4" s="21">
        <v>8</v>
      </c>
      <c r="I4" s="22">
        <f t="shared" ref="I4:I12" si="0">F4/H4</f>
        <v>1.0287500000000001</v>
      </c>
      <c r="J4" s="13"/>
      <c r="K4" s="13"/>
    </row>
    <row r="5" spans="1:11" ht="17.399999999999999" x14ac:dyDescent="0.4">
      <c r="A5" s="16">
        <v>45625</v>
      </c>
      <c r="B5" s="17" t="s">
        <v>22</v>
      </c>
      <c r="C5" s="18" t="s">
        <v>23</v>
      </c>
      <c r="D5" s="1">
        <v>2</v>
      </c>
      <c r="E5" s="49">
        <v>13.1</v>
      </c>
      <c r="F5" s="19">
        <v>8.83</v>
      </c>
      <c r="G5" s="20">
        <v>24</v>
      </c>
      <c r="H5" s="21">
        <v>8</v>
      </c>
      <c r="I5" s="22">
        <f t="shared" si="0"/>
        <v>1.10375</v>
      </c>
      <c r="J5" s="13"/>
      <c r="K5" s="13"/>
    </row>
    <row r="6" spans="1:11" ht="17.399999999999999" x14ac:dyDescent="0.4">
      <c r="A6" s="16">
        <v>45625</v>
      </c>
      <c r="B6" s="17" t="s">
        <v>22</v>
      </c>
      <c r="C6" s="18" t="s">
        <v>23</v>
      </c>
      <c r="D6" s="1">
        <v>3</v>
      </c>
      <c r="E6" s="49">
        <v>13.1</v>
      </c>
      <c r="F6" s="19">
        <v>8.68</v>
      </c>
      <c r="G6" s="20">
        <v>24</v>
      </c>
      <c r="H6" s="21">
        <v>8</v>
      </c>
      <c r="I6" s="22">
        <f t="shared" si="0"/>
        <v>1.085</v>
      </c>
      <c r="J6" s="13"/>
      <c r="K6" s="13"/>
    </row>
    <row r="7" spans="1:11" ht="17.399999999999999" x14ac:dyDescent="0.4">
      <c r="A7" s="16">
        <v>45625</v>
      </c>
      <c r="B7" s="17" t="s">
        <v>22</v>
      </c>
      <c r="C7" s="18" t="s">
        <v>23</v>
      </c>
      <c r="D7" s="1">
        <v>4</v>
      </c>
      <c r="E7" s="49">
        <v>13.11</v>
      </c>
      <c r="F7" s="19">
        <v>8.74</v>
      </c>
      <c r="G7" s="20">
        <v>24</v>
      </c>
      <c r="H7" s="21">
        <v>8</v>
      </c>
      <c r="I7" s="22">
        <f t="shared" si="0"/>
        <v>1.0925</v>
      </c>
      <c r="J7" s="13"/>
      <c r="K7" s="13"/>
    </row>
    <row r="8" spans="1:11" ht="17.399999999999999" x14ac:dyDescent="0.4">
      <c r="A8" s="16">
        <v>45625</v>
      </c>
      <c r="B8" s="17" t="s">
        <v>22</v>
      </c>
      <c r="C8" s="18" t="s">
        <v>23</v>
      </c>
      <c r="D8" s="1">
        <v>5</v>
      </c>
      <c r="E8" s="49">
        <v>13.17</v>
      </c>
      <c r="F8" s="19">
        <v>9.36</v>
      </c>
      <c r="G8" s="20">
        <v>24</v>
      </c>
      <c r="H8" s="21">
        <v>8</v>
      </c>
      <c r="I8" s="22">
        <f t="shared" si="0"/>
        <v>1.17</v>
      </c>
      <c r="J8" s="13"/>
      <c r="K8" s="13"/>
    </row>
    <row r="9" spans="1:11" ht="17.399999999999999" x14ac:dyDescent="0.4">
      <c r="A9" s="16">
        <v>45625</v>
      </c>
      <c r="B9" s="17" t="s">
        <v>22</v>
      </c>
      <c r="C9" s="18" t="s">
        <v>23</v>
      </c>
      <c r="D9" s="1">
        <v>6</v>
      </c>
      <c r="E9" s="49">
        <v>13.16</v>
      </c>
      <c r="F9" s="19">
        <v>8.8699999999999992</v>
      </c>
      <c r="G9" s="20">
        <v>24</v>
      </c>
      <c r="H9" s="21">
        <v>8</v>
      </c>
      <c r="I9" s="22">
        <f t="shared" si="0"/>
        <v>1.1087499999999999</v>
      </c>
      <c r="J9" s="13"/>
      <c r="K9" s="13"/>
    </row>
    <row r="10" spans="1:11" ht="17.399999999999999" x14ac:dyDescent="0.4">
      <c r="A10" s="23">
        <v>45625</v>
      </c>
      <c r="B10" s="24" t="s">
        <v>22</v>
      </c>
      <c r="C10" s="25" t="s">
        <v>23</v>
      </c>
      <c r="D10" s="7">
        <v>7</v>
      </c>
      <c r="E10" s="50">
        <v>12.89</v>
      </c>
      <c r="F10" s="26">
        <v>33.6</v>
      </c>
      <c r="G10" s="27">
        <v>24</v>
      </c>
      <c r="H10" s="28">
        <v>8</v>
      </c>
      <c r="I10" s="29">
        <f t="shared" si="0"/>
        <v>4.2</v>
      </c>
      <c r="J10" s="13"/>
      <c r="K10" s="13"/>
    </row>
    <row r="11" spans="1:11" ht="17.399999999999999" x14ac:dyDescent="0.4">
      <c r="A11" s="16">
        <v>45625</v>
      </c>
      <c r="B11" s="17" t="s">
        <v>22</v>
      </c>
      <c r="C11" s="18" t="s">
        <v>23</v>
      </c>
      <c r="D11" s="1">
        <v>8</v>
      </c>
      <c r="E11" s="49">
        <v>13.15</v>
      </c>
      <c r="F11" s="19">
        <v>8.7899999999999991</v>
      </c>
      <c r="G11" s="20">
        <v>24</v>
      </c>
      <c r="H11" s="21">
        <v>8</v>
      </c>
      <c r="I11" s="22">
        <f t="shared" si="0"/>
        <v>1.0987499999999999</v>
      </c>
      <c r="J11" s="13"/>
      <c r="K11" s="13"/>
    </row>
    <row r="12" spans="1:11" ht="17.399999999999999" x14ac:dyDescent="0.4">
      <c r="A12" s="16">
        <v>45625</v>
      </c>
      <c r="B12" s="17" t="s">
        <v>22</v>
      </c>
      <c r="C12" s="18" t="s">
        <v>23</v>
      </c>
      <c r="D12" s="1">
        <v>9</v>
      </c>
      <c r="E12" s="49">
        <v>13.21</v>
      </c>
      <c r="F12" s="19">
        <v>8.48</v>
      </c>
      <c r="G12" s="20">
        <v>24</v>
      </c>
      <c r="H12" s="21">
        <v>8</v>
      </c>
      <c r="I12" s="22">
        <f t="shared" si="0"/>
        <v>1.06</v>
      </c>
      <c r="J12" s="13"/>
      <c r="K12" s="13"/>
    </row>
    <row r="13" spans="1:11" x14ac:dyDescent="0.4">
      <c r="A13" s="43" t="s">
        <v>5</v>
      </c>
      <c r="B13" s="44"/>
      <c r="C13" s="44"/>
      <c r="D13" s="45"/>
      <c r="E13" s="5">
        <f>AVERAGE(E4:E12)</f>
        <v>13.114444444444445</v>
      </c>
      <c r="F13" s="5">
        <f>AVERAGE(F4:F12)</f>
        <v>11.508888888888889</v>
      </c>
      <c r="G13" s="30"/>
      <c r="H13" s="30"/>
      <c r="I13" s="6">
        <f>AVERAGE(I4:I12)</f>
        <v>1.4386111111111111</v>
      </c>
    </row>
    <row r="14" spans="1:11" x14ac:dyDescent="0.4">
      <c r="A14" s="43" t="s">
        <v>14</v>
      </c>
      <c r="B14" s="44"/>
      <c r="C14" s="44"/>
      <c r="D14" s="45"/>
      <c r="E14" s="5">
        <f>MAX(E4:E12)</f>
        <v>13.21</v>
      </c>
      <c r="F14" s="5">
        <f>MAX((F4:F12))</f>
        <v>33.6</v>
      </c>
      <c r="G14" s="31"/>
      <c r="H14" s="30"/>
      <c r="I14" s="6">
        <f>MAX(I4:I12)</f>
        <v>4.2</v>
      </c>
    </row>
    <row r="15" spans="1:11" x14ac:dyDescent="0.4">
      <c r="A15" s="43" t="s">
        <v>15</v>
      </c>
      <c r="B15" s="44"/>
      <c r="C15" s="44"/>
      <c r="D15" s="45"/>
      <c r="E15" s="5">
        <f>MIN(E4:E12)</f>
        <v>12.89</v>
      </c>
      <c r="F15" s="5">
        <f>MIN((F4:F12))</f>
        <v>8.23</v>
      </c>
      <c r="G15" s="31"/>
      <c r="H15" s="30"/>
      <c r="I15" s="6">
        <f>MIN(I4:I12)</f>
        <v>1.0287500000000001</v>
      </c>
    </row>
    <row r="16" spans="1:11" ht="141" customHeight="1" x14ac:dyDescent="0.4">
      <c r="A16" s="32" t="s">
        <v>16</v>
      </c>
      <c r="B16" s="46" t="s">
        <v>24</v>
      </c>
      <c r="C16" s="47"/>
      <c r="D16" s="47"/>
      <c r="E16" s="48"/>
      <c r="F16" s="33" t="s">
        <v>17</v>
      </c>
      <c r="G16" s="35"/>
      <c r="H16" s="36"/>
      <c r="I16" s="37"/>
    </row>
    <row r="17" spans="1:9" ht="204.75" customHeight="1" x14ac:dyDescent="0.4">
      <c r="A17" s="33" t="s">
        <v>18</v>
      </c>
      <c r="B17" s="35"/>
      <c r="C17" s="36"/>
      <c r="D17" s="36"/>
      <c r="E17" s="37"/>
      <c r="F17" s="33"/>
      <c r="G17" s="38"/>
      <c r="H17" s="39"/>
      <c r="I17" s="40"/>
    </row>
    <row r="18" spans="1:9" x14ac:dyDescent="0.4">
      <c r="H18" s="34"/>
    </row>
    <row r="19" spans="1:9" x14ac:dyDescent="0.4">
      <c r="H19" s="34"/>
    </row>
    <row r="20" spans="1:9" x14ac:dyDescent="0.4">
      <c r="H20" s="34"/>
    </row>
    <row r="21" spans="1:9" x14ac:dyDescent="0.4">
      <c r="H21" s="34"/>
    </row>
  </sheetData>
  <autoFilter ref="A3:I17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한화오션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2023-10-05T06:03:43Z</cp:lastPrinted>
  <dcterms:created xsi:type="dcterms:W3CDTF">2013-07-23T07:01:33Z</dcterms:created>
  <dcterms:modified xsi:type="dcterms:W3CDTF">2024-11-29T07:50:58Z</dcterms:modified>
</cp:coreProperties>
</file>