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30 장유 롯데워터파크\"/>
    </mc:Choice>
  </mc:AlternateContent>
  <bookViews>
    <workbookView xWindow="0" yWindow="0" windowWidth="28800" windowHeight="12810"/>
  </bookViews>
  <sheets>
    <sheet name="본관 비상전원용(RP120)" sheetId="13" r:id="rId1"/>
    <sheet name="본관 조작전원용(MSB100)" sheetId="14" r:id="rId2"/>
    <sheet name="본관 발전기 전원용(HICA200(타사제품))" sheetId="15" r:id="rId3"/>
  </sheets>
  <definedNames>
    <definedName name="_xlnm._FilterDatabase" localSheetId="0" hidden="1">'본관 비상전원용(RP120)'!$A$3:$I$39</definedName>
  </definedNames>
  <calcPr calcId="162913"/>
</workbook>
</file>

<file path=xl/calcChain.xml><?xml version="1.0" encoding="utf-8"?>
<calcChain xmlns="http://schemas.openxmlformats.org/spreadsheetml/2006/main">
  <c r="F7" i="15" l="1"/>
  <c r="E7" i="15"/>
  <c r="F6" i="15"/>
  <c r="E6" i="15"/>
  <c r="F5" i="15"/>
  <c r="E5" i="15"/>
  <c r="I4" i="15"/>
  <c r="I3" i="15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4" i="14"/>
  <c r="F61" i="14"/>
  <c r="E61" i="14"/>
  <c r="F60" i="14"/>
  <c r="E60" i="14"/>
  <c r="F59" i="14"/>
  <c r="E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6" i="15" l="1"/>
  <c r="I7" i="15"/>
  <c r="I5" i="15"/>
  <c r="I61" i="14"/>
  <c r="I60" i="14"/>
  <c r="I59" i="14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F42" i="13" l="1"/>
  <c r="E42" i="13"/>
  <c r="F41" i="13"/>
  <c r="E41" i="13"/>
  <c r="F40" i="13"/>
  <c r="E40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42" i="13" l="1"/>
  <c r="I41" i="13"/>
  <c r="I40" i="13"/>
</calcChain>
</file>

<file path=xl/sharedStrings.xml><?xml version="1.0" encoding="utf-8"?>
<sst xmlns="http://schemas.openxmlformats.org/spreadsheetml/2006/main" count="258" uniqueCount="32">
  <si>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</si>
  <si>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</si>
  <si>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</si>
  <si>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</si>
  <si>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</si>
  <si>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</si>
  <si>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</si>
  <si>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</si>
  <si>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</si>
  <si>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</si>
  <si>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</si>
  <si>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</si>
  <si>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</si>
  <si>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</si>
  <si>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</si>
  <si>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</si>
  <si>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</si>
  <si>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</si>
  <si>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</si>
  <si>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</si>
  <si>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롯데워터파크</t>
    <phoneticPr fontId="19" type="noConversion"/>
  </si>
  <si>
    <t>본관 조작전원용</t>
    <phoneticPr fontId="19" type="noConversion"/>
  </si>
  <si>
    <t>RP120</t>
    <phoneticPr fontId="19" type="noConversion"/>
  </si>
  <si>
    <t>MSB100</t>
    <phoneticPr fontId="19" type="noConversion"/>
  </si>
  <si>
    <t>구조적으로 점검불가</t>
    <phoneticPr fontId="19" type="noConversion"/>
  </si>
  <si>
    <t>1 .2024.02.21 제품교체
2. 내부저항 및 전압 : 이상없음
3. 36개 셀 18개씩 2병렬로 연결</t>
    <phoneticPr fontId="19" type="noConversion"/>
  </si>
  <si>
    <t>본관 발전기시동용</t>
    <phoneticPr fontId="19" type="noConversion"/>
  </si>
  <si>
    <t>HICA200</t>
    <phoneticPr fontId="19" type="noConversion"/>
  </si>
  <si>
    <t>2023.09.12</t>
    <phoneticPr fontId="19" type="noConversion"/>
  </si>
  <si>
    <t>1.BS차원에서 점검 진행
2.충전전압 및 내부 저항:이상없음
3.정상 사용 요청</t>
    <phoneticPr fontId="19" type="noConversion"/>
  </si>
  <si>
    <t>1.BS차원에서 점검 진행
2.제품 사용기간 약 4년 3개월 경과
3.제품 노후화에 따라는 내부 저항 상승 현상 발생 
4.부동충전전압이 낮게 설정됨에 따라 충전 전압 조정요청
5.기대수명종료 도래에 따른 교체 검토 요청</t>
    <phoneticPr fontId="19" type="noConversion"/>
  </si>
  <si>
    <t>본관 비상전원용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</si>
</sst>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2" fontId="20" fillId="33" borderId="14" xfId="0" applyNumberFormat="1" applyFont="1" applyFill="1" applyBorder="1" applyAlignment="1">
      <alignment horizontal="center" vertical="center"/>
    </xf>
    <xf numFmtId="2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44</xdr:row>
      <xdr:rowOff>2061882</xdr:rowOff>
    </xdr:from>
    <xdr:to>
      <xdr:col>2</xdr:col>
      <xdr:colOff>324970</xdr:colOff>
      <xdr:row>44</xdr:row>
      <xdr:rowOff>2398059</xdr:rowOff>
    </xdr:to>
    <xdr:sp macro="" textlink="">
      <xdr:nvSpPr>
        <xdr:cNvPr id="15" name="TextBox 14"/>
        <xdr:cNvSpPr txBox="1"/>
      </xdr:nvSpPr>
      <xdr:spPr>
        <a:xfrm>
          <a:off x="1288676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680501</xdr:colOff>
      <xdr:row>43</xdr:row>
      <xdr:rowOff>48370</xdr:rowOff>
    </xdr:from>
    <xdr:to>
      <xdr:col>4</xdr:col>
      <xdr:colOff>720587</xdr:colOff>
      <xdr:row>45</xdr:row>
      <xdr:rowOff>7949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71309" y="10398649"/>
          <a:ext cx="2494057" cy="1870543"/>
        </a:xfrm>
        <a:prstGeom prst="rect">
          <a:avLst/>
        </a:prstGeom>
      </xdr:spPr>
    </xdr:pic>
    <xdr:clientData/>
  </xdr:twoCellAnchor>
  <xdr:twoCellAnchor editAs="oneCell">
    <xdr:from>
      <xdr:col>1</xdr:col>
      <xdr:colOff>16565</xdr:colOff>
      <xdr:row>44</xdr:row>
      <xdr:rowOff>24852</xdr:rowOff>
    </xdr:from>
    <xdr:to>
      <xdr:col>2</xdr:col>
      <xdr:colOff>687456</xdr:colOff>
      <xdr:row>44</xdr:row>
      <xdr:rowOff>1897960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331" t="30322" r="14815" b="29295"/>
        <a:stretch/>
      </xdr:blipFill>
      <xdr:spPr>
        <a:xfrm rot="5400000">
          <a:off x="1134098" y="10130253"/>
          <a:ext cx="1873108" cy="1838739"/>
        </a:xfrm>
        <a:prstGeom prst="rect">
          <a:avLst/>
        </a:prstGeom>
      </xdr:spPr>
    </xdr:pic>
    <xdr:clientData/>
  </xdr:twoCellAnchor>
  <xdr:twoCellAnchor editAs="oneCell">
    <xdr:from>
      <xdr:col>6</xdr:col>
      <xdr:colOff>12348</xdr:colOff>
      <xdr:row>44</xdr:row>
      <xdr:rowOff>9704</xdr:rowOff>
    </xdr:from>
    <xdr:to>
      <xdr:col>8</xdr:col>
      <xdr:colOff>1027043</xdr:colOff>
      <xdr:row>44</xdr:row>
      <xdr:rowOff>1896721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4767"/>
        <a:stretch/>
      </xdr:blipFill>
      <xdr:spPr>
        <a:xfrm rot="5400000">
          <a:off x="6616404" y="9465626"/>
          <a:ext cx="1887017" cy="315160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62</xdr:row>
      <xdr:rowOff>2061882</xdr:rowOff>
    </xdr:from>
    <xdr:to>
      <xdr:col>2</xdr:col>
      <xdr:colOff>324970</xdr:colOff>
      <xdr:row>62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62</xdr:row>
      <xdr:rowOff>2018665</xdr:rowOff>
    </xdr:from>
    <xdr:to>
      <xdr:col>4</xdr:col>
      <xdr:colOff>346585</xdr:colOff>
      <xdr:row>62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62</xdr:row>
      <xdr:rowOff>2057400</xdr:rowOff>
    </xdr:from>
    <xdr:to>
      <xdr:col>7</xdr:col>
      <xdr:colOff>524355</xdr:colOff>
      <xdr:row>62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62</xdr:row>
      <xdr:rowOff>2057400</xdr:rowOff>
    </xdr:from>
    <xdr:to>
      <xdr:col>8</xdr:col>
      <xdr:colOff>895830</xdr:colOff>
      <xdr:row>62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8284</xdr:colOff>
      <xdr:row>62</xdr:row>
      <xdr:rowOff>0</xdr:rowOff>
    </xdr:from>
    <xdr:to>
      <xdr:col>3</xdr:col>
      <xdr:colOff>67535</xdr:colOff>
      <xdr:row>62</xdr:row>
      <xdr:rowOff>1474304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865" t="32356" r="28603" b="20845"/>
        <a:stretch/>
      </xdr:blipFill>
      <xdr:spPr>
        <a:xfrm rot="16200000">
          <a:off x="1425247" y="13847885"/>
          <a:ext cx="1474304" cy="2154751"/>
        </a:xfrm>
        <a:prstGeom prst="rect">
          <a:avLst/>
        </a:prstGeom>
      </xdr:spPr>
    </xdr:pic>
    <xdr:clientData/>
  </xdr:twoCellAnchor>
  <xdr:twoCellAnchor editAs="oneCell">
    <xdr:from>
      <xdr:col>6</xdr:col>
      <xdr:colOff>11432</xdr:colOff>
      <xdr:row>61</xdr:row>
      <xdr:rowOff>1267740</xdr:rowOff>
    </xdr:from>
    <xdr:to>
      <xdr:col>8</xdr:col>
      <xdr:colOff>256760</xdr:colOff>
      <xdr:row>63</xdr:row>
      <xdr:rowOff>12866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76772" y="14747161"/>
          <a:ext cx="2049887" cy="1711349"/>
        </a:xfrm>
        <a:prstGeom prst="rect">
          <a:avLst/>
        </a:prstGeom>
      </xdr:spPr>
    </xdr:pic>
    <xdr:clientData/>
  </xdr:twoCellAnchor>
  <xdr:twoCellAnchor>
    <xdr:from>
      <xdr:col>1</xdr:col>
      <xdr:colOff>662608</xdr:colOff>
      <xdr:row>62</xdr:row>
      <xdr:rowOff>1515717</xdr:rowOff>
    </xdr:from>
    <xdr:to>
      <xdr:col>2</xdr:col>
      <xdr:colOff>596347</xdr:colOff>
      <xdr:row>62</xdr:row>
      <xdr:rowOff>1813891</xdr:rowOff>
    </xdr:to>
    <xdr:sp macro="" textlink="">
      <xdr:nvSpPr>
        <xdr:cNvPr id="9" name="TextBox 8"/>
        <xdr:cNvSpPr txBox="1"/>
      </xdr:nvSpPr>
      <xdr:spPr>
        <a:xfrm>
          <a:off x="1739347" y="15703826"/>
          <a:ext cx="886239" cy="298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제조</a:t>
          </a:r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8</xdr:row>
      <xdr:rowOff>2061882</xdr:rowOff>
    </xdr:from>
    <xdr:to>
      <xdr:col>2</xdr:col>
      <xdr:colOff>324970</xdr:colOff>
      <xdr:row>8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13335</xdr:colOff>
      <xdr:row>8</xdr:row>
      <xdr:rowOff>9525</xdr:rowOff>
    </xdr:from>
    <xdr:to>
      <xdr:col>8</xdr:col>
      <xdr:colOff>255270</xdr:colOff>
      <xdr:row>8</xdr:row>
      <xdr:rowOff>1619250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50" r="29876"/>
        <a:stretch/>
      </xdr:blipFill>
      <xdr:spPr>
        <a:xfrm rot="5400000">
          <a:off x="5677852" y="2993708"/>
          <a:ext cx="160972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9520</xdr:colOff>
      <xdr:row>7</xdr:row>
      <xdr:rowOff>1123947</xdr:rowOff>
    </xdr:from>
    <xdr:to>
      <xdr:col>2</xdr:col>
      <xdr:colOff>1247773</xdr:colOff>
      <xdr:row>8</xdr:row>
      <xdr:rowOff>1228724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93" t="39885" r="24578" b="43187"/>
        <a:stretch/>
      </xdr:blipFill>
      <xdr:spPr>
        <a:xfrm rot="10800000">
          <a:off x="1085845" y="3276597"/>
          <a:ext cx="2190753" cy="1228727"/>
        </a:xfrm>
        <a:prstGeom prst="rect">
          <a:avLst/>
        </a:prstGeom>
      </xdr:spPr>
    </xdr:pic>
    <xdr:clientData/>
  </xdr:twoCellAnchor>
  <xdr:twoCellAnchor>
    <xdr:from>
      <xdr:col>1</xdr:col>
      <xdr:colOff>542925</xdr:colOff>
      <xdr:row>8</xdr:row>
      <xdr:rowOff>1238250</xdr:rowOff>
    </xdr:from>
    <xdr:to>
      <xdr:col>2</xdr:col>
      <xdr:colOff>476664</xdr:colOff>
      <xdr:row>8</xdr:row>
      <xdr:rowOff>1536424</xdr:rowOff>
    </xdr:to>
    <xdr:sp macro="" textlink="">
      <xdr:nvSpPr>
        <xdr:cNvPr id="9" name="TextBox 8"/>
        <xdr:cNvSpPr txBox="1"/>
      </xdr:nvSpPr>
      <xdr:spPr>
        <a:xfrm>
          <a:off x="1619250" y="4514850"/>
          <a:ext cx="886239" cy="298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제조</a:t>
          </a:r>
          <a:r>
            <a:rPr lang="en-US" altLang="ko-KR" sz="1100"/>
            <a:t>LOT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115" zoomScaleNormal="115" workbookViewId="0">
      <selection activeCell="L43" sqref="L43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22</v>
      </c>
      <c r="C2" s="18" t="s">
        <v>1</v>
      </c>
      <c r="D2" s="45">
        <v>45280</v>
      </c>
      <c r="E2" s="46"/>
      <c r="F2" s="10" t="s">
        <v>5</v>
      </c>
      <c r="G2" s="14" t="s">
        <v>19</v>
      </c>
      <c r="H2" s="18" t="s">
        <v>6</v>
      </c>
      <c r="I2" s="10">
        <v>36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16" t="s">
        <v>13</v>
      </c>
      <c r="I3" s="17" t="s">
        <v>14</v>
      </c>
      <c r="J3"/>
      <c r="K3"/>
    </row>
    <row r="4" spans="1:11" ht="16.5" x14ac:dyDescent="0.3">
      <c r="A4" s="19">
        <v>45412</v>
      </c>
      <c r="B4" s="20" t="s">
        <v>20</v>
      </c>
      <c r="C4" s="20" t="s">
        <v>21</v>
      </c>
      <c r="D4" s="23">
        <v>1</v>
      </c>
      <c r="E4" s="21">
        <v>13.14</v>
      </c>
      <c r="F4" s="21">
        <v>3.87</v>
      </c>
      <c r="G4" s="24">
        <v>24</v>
      </c>
      <c r="H4" s="25">
        <v>3.8</v>
      </c>
      <c r="I4" s="22">
        <f t="shared" ref="I4:I39" si="0">F4/H4</f>
        <v>1.0184210526315791</v>
      </c>
      <c r="J4"/>
      <c r="K4"/>
    </row>
    <row r="5" spans="1:11" ht="16.5" x14ac:dyDescent="0.3">
      <c r="A5" s="19">
        <v>45412</v>
      </c>
      <c r="B5" s="20" t="s">
        <v>20</v>
      </c>
      <c r="C5" s="20" t="s">
        <v>21</v>
      </c>
      <c r="D5" s="23">
        <v>2</v>
      </c>
      <c r="E5" s="21">
        <v>13.12</v>
      </c>
      <c r="F5" s="21">
        <v>3.91</v>
      </c>
      <c r="G5" s="24">
        <v>24</v>
      </c>
      <c r="H5" s="25">
        <v>3.8</v>
      </c>
      <c r="I5" s="22">
        <f t="shared" si="0"/>
        <v>1.0289473684210526</v>
      </c>
      <c r="J5"/>
      <c r="K5"/>
    </row>
    <row r="6" spans="1:11" ht="16.5" x14ac:dyDescent="0.3">
      <c r="A6" s="19">
        <v>45412</v>
      </c>
      <c r="B6" s="20" t="s">
        <v>20</v>
      </c>
      <c r="C6" s="20" t="s">
        <v>21</v>
      </c>
      <c r="D6" s="23">
        <v>3</v>
      </c>
      <c r="E6" s="21">
        <v>13.13</v>
      </c>
      <c r="F6" s="21">
        <v>3.85</v>
      </c>
      <c r="G6" s="24">
        <v>24</v>
      </c>
      <c r="H6" s="25">
        <v>3.8</v>
      </c>
      <c r="I6" s="22">
        <f t="shared" si="0"/>
        <v>1.0131578947368423</v>
      </c>
      <c r="J6"/>
      <c r="K6"/>
    </row>
    <row r="7" spans="1:11" ht="16.5" x14ac:dyDescent="0.3">
      <c r="A7" s="19">
        <v>45412</v>
      </c>
      <c r="B7" s="20" t="s">
        <v>20</v>
      </c>
      <c r="C7" s="20" t="s">
        <v>21</v>
      </c>
      <c r="D7" s="23">
        <v>4</v>
      </c>
      <c r="E7" s="21">
        <v>13.13</v>
      </c>
      <c r="F7" s="21">
        <v>3.88</v>
      </c>
      <c r="G7" s="24">
        <v>24</v>
      </c>
      <c r="H7" s="25">
        <v>3.8</v>
      </c>
      <c r="I7" s="22">
        <f t="shared" si="0"/>
        <v>1.0210526315789474</v>
      </c>
      <c r="J7"/>
      <c r="K7"/>
    </row>
    <row r="8" spans="1:11" ht="16.5" x14ac:dyDescent="0.3">
      <c r="A8" s="19">
        <v>45412</v>
      </c>
      <c r="B8" s="20" t="s">
        <v>20</v>
      </c>
      <c r="C8" s="20" t="s">
        <v>21</v>
      </c>
      <c r="D8" s="23">
        <v>5</v>
      </c>
      <c r="E8" s="21">
        <v>13.13</v>
      </c>
      <c r="F8" s="21">
        <v>3.89</v>
      </c>
      <c r="G8" s="24">
        <v>24</v>
      </c>
      <c r="H8" s="25">
        <v>3.8</v>
      </c>
      <c r="I8" s="22">
        <f t="shared" si="0"/>
        <v>1.023684210526316</v>
      </c>
      <c r="J8"/>
      <c r="K8"/>
    </row>
    <row r="9" spans="1:11" ht="16.5" x14ac:dyDescent="0.3">
      <c r="A9" s="19">
        <v>45412</v>
      </c>
      <c r="B9" s="20" t="s">
        <v>20</v>
      </c>
      <c r="C9" s="20" t="s">
        <v>21</v>
      </c>
      <c r="D9" s="23">
        <v>6</v>
      </c>
      <c r="E9" s="21">
        <v>13.14</v>
      </c>
      <c r="F9" s="21">
        <v>3.9</v>
      </c>
      <c r="G9" s="24">
        <v>24</v>
      </c>
      <c r="H9" s="25">
        <v>3.8</v>
      </c>
      <c r="I9" s="22">
        <f t="shared" si="0"/>
        <v>1.0263157894736843</v>
      </c>
      <c r="J9" s="26"/>
      <c r="K9"/>
    </row>
    <row r="10" spans="1:11" ht="16.5" x14ac:dyDescent="0.3">
      <c r="A10" s="19">
        <v>45412</v>
      </c>
      <c r="B10" s="20" t="s">
        <v>20</v>
      </c>
      <c r="C10" s="20" t="s">
        <v>21</v>
      </c>
      <c r="D10" s="23">
        <v>7</v>
      </c>
      <c r="E10" s="21">
        <v>13.12</v>
      </c>
      <c r="F10" s="21">
        <v>3.86</v>
      </c>
      <c r="G10" s="24">
        <v>24</v>
      </c>
      <c r="H10" s="25">
        <v>3.8</v>
      </c>
      <c r="I10" s="22">
        <f t="shared" si="0"/>
        <v>1.0157894736842106</v>
      </c>
      <c r="J10" s="26"/>
      <c r="K10"/>
    </row>
    <row r="11" spans="1:11" ht="16.5" x14ac:dyDescent="0.3">
      <c r="A11" s="19">
        <v>45412</v>
      </c>
      <c r="B11" s="20" t="s">
        <v>20</v>
      </c>
      <c r="C11" s="20" t="s">
        <v>21</v>
      </c>
      <c r="D11" s="23">
        <v>8</v>
      </c>
      <c r="E11" s="21">
        <v>13.13</v>
      </c>
      <c r="F11" s="21">
        <v>3.87</v>
      </c>
      <c r="G11" s="24">
        <v>24</v>
      </c>
      <c r="H11" s="25">
        <v>3.8</v>
      </c>
      <c r="I11" s="22">
        <f t="shared" si="0"/>
        <v>1.0184210526315791</v>
      </c>
      <c r="J11" s="26"/>
      <c r="K11"/>
    </row>
    <row r="12" spans="1:11" ht="16.5" x14ac:dyDescent="0.3">
      <c r="A12" s="19">
        <v>45412</v>
      </c>
      <c r="B12" s="20" t="s">
        <v>20</v>
      </c>
      <c r="C12" s="20" t="s">
        <v>21</v>
      </c>
      <c r="D12" s="23">
        <v>9</v>
      </c>
      <c r="E12" s="21">
        <v>13.13</v>
      </c>
      <c r="F12" s="21">
        <v>3.87</v>
      </c>
      <c r="G12" s="24">
        <v>24</v>
      </c>
      <c r="H12" s="25">
        <v>3.8</v>
      </c>
      <c r="I12" s="22">
        <f t="shared" si="0"/>
        <v>1.0184210526315791</v>
      </c>
      <c r="J12" s="26"/>
      <c r="K12"/>
    </row>
    <row r="13" spans="1:11" ht="16.5" x14ac:dyDescent="0.3">
      <c r="A13" s="19">
        <v>45412</v>
      </c>
      <c r="B13" s="20" t="s">
        <v>20</v>
      </c>
      <c r="C13" s="20" t="s">
        <v>21</v>
      </c>
      <c r="D13" s="23">
        <v>10</v>
      </c>
      <c r="E13" s="21">
        <v>13.15</v>
      </c>
      <c r="F13" s="21">
        <v>3.82</v>
      </c>
      <c r="G13" s="24">
        <v>24</v>
      </c>
      <c r="H13" s="25">
        <v>3.8</v>
      </c>
      <c r="I13" s="22">
        <f t="shared" si="0"/>
        <v>1.0052631578947369</v>
      </c>
      <c r="J13" s="26"/>
      <c r="K13"/>
    </row>
    <row r="14" spans="1:11" ht="16.5" x14ac:dyDescent="0.3">
      <c r="A14" s="19">
        <v>45412</v>
      </c>
      <c r="B14" s="20" t="s">
        <v>20</v>
      </c>
      <c r="C14" s="20" t="s">
        <v>21</v>
      </c>
      <c r="D14" s="23">
        <v>11</v>
      </c>
      <c r="E14" s="21">
        <v>13.13</v>
      </c>
      <c r="F14" s="21">
        <v>3.88</v>
      </c>
      <c r="G14" s="24">
        <v>24</v>
      </c>
      <c r="H14" s="25">
        <v>3.8</v>
      </c>
      <c r="I14" s="22">
        <f t="shared" si="0"/>
        <v>1.0210526315789474</v>
      </c>
      <c r="J14" s="26"/>
      <c r="K14"/>
    </row>
    <row r="15" spans="1:11" ht="16.5" x14ac:dyDescent="0.3">
      <c r="A15" s="19">
        <v>45412</v>
      </c>
      <c r="B15" s="20" t="s">
        <v>20</v>
      </c>
      <c r="C15" s="20" t="s">
        <v>21</v>
      </c>
      <c r="D15" s="23">
        <v>12</v>
      </c>
      <c r="E15" s="21">
        <v>13.14</v>
      </c>
      <c r="F15" s="21">
        <v>3.88</v>
      </c>
      <c r="G15" s="24">
        <v>24</v>
      </c>
      <c r="H15" s="25">
        <v>3.8</v>
      </c>
      <c r="I15" s="22">
        <f t="shared" si="0"/>
        <v>1.0210526315789474</v>
      </c>
      <c r="J15" s="26"/>
      <c r="K15"/>
    </row>
    <row r="16" spans="1:11" ht="16.5" x14ac:dyDescent="0.3">
      <c r="A16" s="19">
        <v>45412</v>
      </c>
      <c r="B16" s="20" t="s">
        <v>20</v>
      </c>
      <c r="C16" s="20" t="s">
        <v>21</v>
      </c>
      <c r="D16" s="23">
        <v>13</v>
      </c>
      <c r="E16" s="21">
        <v>13.14</v>
      </c>
      <c r="F16" s="21">
        <v>3.86</v>
      </c>
      <c r="G16" s="24">
        <v>24</v>
      </c>
      <c r="H16" s="25">
        <v>3.8</v>
      </c>
      <c r="I16" s="22">
        <f t="shared" si="0"/>
        <v>1.0157894736842106</v>
      </c>
      <c r="J16" s="26"/>
      <c r="K16"/>
    </row>
    <row r="17" spans="1:11" ht="16.5" x14ac:dyDescent="0.3">
      <c r="A17" s="19">
        <v>45412</v>
      </c>
      <c r="B17" s="20" t="s">
        <v>20</v>
      </c>
      <c r="C17" s="20" t="s">
        <v>21</v>
      </c>
      <c r="D17" s="23">
        <v>14</v>
      </c>
      <c r="E17" s="21">
        <v>13.15</v>
      </c>
      <c r="F17" s="21">
        <v>3.87</v>
      </c>
      <c r="G17" s="24">
        <v>24</v>
      </c>
      <c r="H17" s="25">
        <v>3.8</v>
      </c>
      <c r="I17" s="22">
        <f t="shared" si="0"/>
        <v>1.0184210526315791</v>
      </c>
      <c r="J17" s="26"/>
      <c r="K17"/>
    </row>
    <row r="18" spans="1:11" ht="16.5" x14ac:dyDescent="0.3">
      <c r="A18" s="19">
        <v>45412</v>
      </c>
      <c r="B18" s="20" t="s">
        <v>20</v>
      </c>
      <c r="C18" s="20" t="s">
        <v>21</v>
      </c>
      <c r="D18" s="23">
        <v>15</v>
      </c>
      <c r="E18" s="21">
        <v>13.14</v>
      </c>
      <c r="F18" s="21">
        <v>3.9</v>
      </c>
      <c r="G18" s="24">
        <v>24</v>
      </c>
      <c r="H18" s="25">
        <v>3.8</v>
      </c>
      <c r="I18" s="22">
        <f t="shared" si="0"/>
        <v>1.0263157894736843</v>
      </c>
      <c r="J18" s="26"/>
      <c r="K18"/>
    </row>
    <row r="19" spans="1:11" ht="16.5" x14ac:dyDescent="0.3">
      <c r="A19" s="19">
        <v>45412</v>
      </c>
      <c r="B19" s="20" t="s">
        <v>20</v>
      </c>
      <c r="C19" s="20" t="s">
        <v>21</v>
      </c>
      <c r="D19" s="23">
        <v>16</v>
      </c>
      <c r="E19" s="21">
        <v>13.14</v>
      </c>
      <c r="F19" s="21">
        <v>3.87</v>
      </c>
      <c r="G19" s="24">
        <v>24</v>
      </c>
      <c r="H19" s="25">
        <v>3.8</v>
      </c>
      <c r="I19" s="22">
        <f t="shared" si="0"/>
        <v>1.0184210526315791</v>
      </c>
      <c r="J19" s="26"/>
      <c r="K19"/>
    </row>
    <row r="20" spans="1:11" ht="16.5" x14ac:dyDescent="0.3">
      <c r="A20" s="19">
        <v>45412</v>
      </c>
      <c r="B20" s="20" t="s">
        <v>20</v>
      </c>
      <c r="C20" s="20" t="s">
        <v>21</v>
      </c>
      <c r="D20" s="23">
        <v>17</v>
      </c>
      <c r="E20" s="21">
        <v>13.13</v>
      </c>
      <c r="F20" s="21">
        <v>3.88</v>
      </c>
      <c r="G20" s="24">
        <v>24</v>
      </c>
      <c r="H20" s="25">
        <v>3.8</v>
      </c>
      <c r="I20" s="22">
        <f t="shared" si="0"/>
        <v>1.0210526315789474</v>
      </c>
      <c r="J20" s="26"/>
      <c r="K20"/>
    </row>
    <row r="21" spans="1:11" ht="16.5" x14ac:dyDescent="0.3">
      <c r="A21" s="19">
        <v>45412</v>
      </c>
      <c r="B21" s="20" t="s">
        <v>20</v>
      </c>
      <c r="C21" s="20" t="s">
        <v>21</v>
      </c>
      <c r="D21" s="23">
        <v>18</v>
      </c>
      <c r="E21" s="21">
        <v>13.13</v>
      </c>
      <c r="F21" s="21">
        <v>3.88</v>
      </c>
      <c r="G21" s="24">
        <v>24</v>
      </c>
      <c r="H21" s="25">
        <v>3.8</v>
      </c>
      <c r="I21" s="22">
        <f t="shared" si="0"/>
        <v>1.0210526315789474</v>
      </c>
      <c r="J21" s="26"/>
      <c r="K21"/>
    </row>
    <row r="22" spans="1:11" ht="16.5" x14ac:dyDescent="0.3">
      <c r="A22" s="19">
        <v>45412</v>
      </c>
      <c r="B22" s="20" t="s">
        <v>20</v>
      </c>
      <c r="C22" s="20" t="s">
        <v>21</v>
      </c>
      <c r="D22" s="23">
        <v>19</v>
      </c>
      <c r="E22" s="21">
        <v>13.14</v>
      </c>
      <c r="F22" s="21">
        <v>3.85</v>
      </c>
      <c r="G22" s="24">
        <v>24</v>
      </c>
      <c r="H22" s="25">
        <v>3.8</v>
      </c>
      <c r="I22" s="22">
        <f t="shared" si="0"/>
        <v>1.0131578947368423</v>
      </c>
      <c r="J22" s="26"/>
      <c r="K22"/>
    </row>
    <row r="23" spans="1:11" ht="16.5" x14ac:dyDescent="0.3">
      <c r="A23" s="19">
        <v>45412</v>
      </c>
      <c r="B23" s="20" t="s">
        <v>20</v>
      </c>
      <c r="C23" s="20" t="s">
        <v>21</v>
      </c>
      <c r="D23" s="23">
        <v>20</v>
      </c>
      <c r="E23" s="21">
        <v>13.13</v>
      </c>
      <c r="F23" s="21">
        <v>3.86</v>
      </c>
      <c r="G23" s="24">
        <v>24</v>
      </c>
      <c r="H23" s="25">
        <v>3.8</v>
      </c>
      <c r="I23" s="22">
        <f t="shared" si="0"/>
        <v>1.0157894736842106</v>
      </c>
      <c r="J23" s="26"/>
      <c r="K23"/>
    </row>
    <row r="24" spans="1:11" ht="16.5" x14ac:dyDescent="0.3">
      <c r="A24" s="19">
        <v>45412</v>
      </c>
      <c r="B24" s="20" t="s">
        <v>20</v>
      </c>
      <c r="C24" s="20" t="s">
        <v>21</v>
      </c>
      <c r="D24" s="23">
        <v>21</v>
      </c>
      <c r="E24" s="21">
        <v>13.14</v>
      </c>
      <c r="F24" s="21">
        <v>3.86</v>
      </c>
      <c r="G24" s="24">
        <v>24</v>
      </c>
      <c r="H24" s="25">
        <v>3.8</v>
      </c>
      <c r="I24" s="22">
        <f t="shared" si="0"/>
        <v>1.0157894736842106</v>
      </c>
      <c r="J24" s="26"/>
      <c r="K24"/>
    </row>
    <row r="25" spans="1:11" ht="16.5" x14ac:dyDescent="0.3">
      <c r="A25" s="19">
        <v>45412</v>
      </c>
      <c r="B25" s="20" t="s">
        <v>20</v>
      </c>
      <c r="C25" s="20" t="s">
        <v>21</v>
      </c>
      <c r="D25" s="23">
        <v>22</v>
      </c>
      <c r="E25" s="21">
        <v>13.13</v>
      </c>
      <c r="F25" s="21">
        <v>3.87</v>
      </c>
      <c r="G25" s="24">
        <v>24</v>
      </c>
      <c r="H25" s="25">
        <v>3.8</v>
      </c>
      <c r="I25" s="22">
        <f t="shared" si="0"/>
        <v>1.0184210526315791</v>
      </c>
      <c r="J25" s="26"/>
      <c r="K25"/>
    </row>
    <row r="26" spans="1:11" ht="16.5" x14ac:dyDescent="0.3">
      <c r="A26" s="19">
        <v>45412</v>
      </c>
      <c r="B26" s="20" t="s">
        <v>20</v>
      </c>
      <c r="C26" s="20" t="s">
        <v>21</v>
      </c>
      <c r="D26" s="23">
        <v>23</v>
      </c>
      <c r="E26" s="21">
        <v>13.14</v>
      </c>
      <c r="F26" s="21">
        <v>3.89</v>
      </c>
      <c r="G26" s="24">
        <v>24</v>
      </c>
      <c r="H26" s="25">
        <v>3.8</v>
      </c>
      <c r="I26" s="22">
        <f t="shared" si="0"/>
        <v>1.023684210526316</v>
      </c>
      <c r="J26"/>
      <c r="K26"/>
    </row>
    <row r="27" spans="1:11" ht="16.5" x14ac:dyDescent="0.3">
      <c r="A27" s="19">
        <v>45412</v>
      </c>
      <c r="B27" s="20" t="s">
        <v>20</v>
      </c>
      <c r="C27" s="20" t="s">
        <v>21</v>
      </c>
      <c r="D27" s="23">
        <v>24</v>
      </c>
      <c r="E27" s="21">
        <v>13.15</v>
      </c>
      <c r="F27" s="21">
        <v>3.83</v>
      </c>
      <c r="G27" s="24">
        <v>24</v>
      </c>
      <c r="H27" s="25">
        <v>3.8</v>
      </c>
      <c r="I27" s="22">
        <f t="shared" si="0"/>
        <v>1.0078947368421054</v>
      </c>
      <c r="J27"/>
      <c r="K27"/>
    </row>
    <row r="28" spans="1:11" ht="16.5" x14ac:dyDescent="0.3">
      <c r="A28" s="19">
        <v>45412</v>
      </c>
      <c r="B28" s="20" t="s">
        <v>20</v>
      </c>
      <c r="C28" s="20" t="s">
        <v>21</v>
      </c>
      <c r="D28" s="23">
        <v>25</v>
      </c>
      <c r="E28" s="21">
        <v>13.15</v>
      </c>
      <c r="F28" s="21">
        <v>3.74</v>
      </c>
      <c r="G28" s="24">
        <v>24</v>
      </c>
      <c r="H28" s="25">
        <v>3.8</v>
      </c>
      <c r="I28" s="22">
        <f t="shared" si="0"/>
        <v>0.98421052631578954</v>
      </c>
      <c r="J28"/>
      <c r="K28"/>
    </row>
    <row r="29" spans="1:11" ht="16.5" x14ac:dyDescent="0.3">
      <c r="A29" s="19">
        <v>45412</v>
      </c>
      <c r="B29" s="20" t="s">
        <v>20</v>
      </c>
      <c r="C29" s="20" t="s">
        <v>21</v>
      </c>
      <c r="D29" s="23">
        <v>26</v>
      </c>
      <c r="E29" s="21">
        <v>13.16</v>
      </c>
      <c r="F29" s="21">
        <v>3.91</v>
      </c>
      <c r="G29" s="24">
        <v>24</v>
      </c>
      <c r="H29" s="25">
        <v>3.8</v>
      </c>
      <c r="I29" s="22">
        <f t="shared" si="0"/>
        <v>1.0289473684210526</v>
      </c>
      <c r="J29"/>
      <c r="K29"/>
    </row>
    <row r="30" spans="1:11" ht="16.5" x14ac:dyDescent="0.3">
      <c r="A30" s="19">
        <v>45412</v>
      </c>
      <c r="B30" s="20" t="s">
        <v>20</v>
      </c>
      <c r="C30" s="20" t="s">
        <v>21</v>
      </c>
      <c r="D30" s="23">
        <v>27</v>
      </c>
      <c r="E30" s="21">
        <v>13.14</v>
      </c>
      <c r="F30" s="21">
        <v>3.89</v>
      </c>
      <c r="G30" s="24">
        <v>24</v>
      </c>
      <c r="H30" s="25">
        <v>3.8</v>
      </c>
      <c r="I30" s="22">
        <f t="shared" si="0"/>
        <v>1.023684210526316</v>
      </c>
      <c r="J30"/>
      <c r="K30"/>
    </row>
    <row r="31" spans="1:11" ht="16.5" x14ac:dyDescent="0.3">
      <c r="A31" s="19">
        <v>45412</v>
      </c>
      <c r="B31" s="20" t="s">
        <v>20</v>
      </c>
      <c r="C31" s="20" t="s">
        <v>21</v>
      </c>
      <c r="D31" s="23">
        <v>28</v>
      </c>
      <c r="E31" s="21">
        <v>13.14</v>
      </c>
      <c r="F31" s="21">
        <v>3.91</v>
      </c>
      <c r="G31" s="24">
        <v>24</v>
      </c>
      <c r="H31" s="25">
        <v>3.8</v>
      </c>
      <c r="I31" s="22">
        <f t="shared" si="0"/>
        <v>1.0289473684210526</v>
      </c>
      <c r="J31"/>
      <c r="K31"/>
    </row>
    <row r="32" spans="1:11" ht="16.5" x14ac:dyDescent="0.3">
      <c r="A32" s="19">
        <v>45412</v>
      </c>
      <c r="B32" s="20" t="s">
        <v>20</v>
      </c>
      <c r="C32" s="20" t="s">
        <v>21</v>
      </c>
      <c r="D32" s="23">
        <v>29</v>
      </c>
      <c r="E32" s="21">
        <v>13.14</v>
      </c>
      <c r="F32" s="21">
        <v>3.83</v>
      </c>
      <c r="G32" s="24">
        <v>24</v>
      </c>
      <c r="H32" s="25">
        <v>3.8</v>
      </c>
      <c r="I32" s="22">
        <f t="shared" si="0"/>
        <v>1.0078947368421054</v>
      </c>
      <c r="J32"/>
      <c r="K32"/>
    </row>
    <row r="33" spans="1:11" ht="16.5" x14ac:dyDescent="0.3">
      <c r="A33" s="19">
        <v>45412</v>
      </c>
      <c r="B33" s="20" t="s">
        <v>20</v>
      </c>
      <c r="C33" s="20" t="s">
        <v>21</v>
      </c>
      <c r="D33" s="23">
        <v>30</v>
      </c>
      <c r="E33" s="21">
        <v>13.14</v>
      </c>
      <c r="F33" s="21">
        <v>3.89</v>
      </c>
      <c r="G33" s="24">
        <v>24</v>
      </c>
      <c r="H33" s="25">
        <v>3.8</v>
      </c>
      <c r="I33" s="22">
        <f t="shared" si="0"/>
        <v>1.023684210526316</v>
      </c>
      <c r="J33"/>
      <c r="K33"/>
    </row>
    <row r="34" spans="1:11" ht="16.5" x14ac:dyDescent="0.3">
      <c r="A34" s="19">
        <v>45412</v>
      </c>
      <c r="B34" s="20" t="s">
        <v>20</v>
      </c>
      <c r="C34" s="20" t="s">
        <v>21</v>
      </c>
      <c r="D34" s="23">
        <v>31</v>
      </c>
      <c r="E34" s="21">
        <v>13.15</v>
      </c>
      <c r="F34" s="21">
        <v>3.83</v>
      </c>
      <c r="G34" s="24">
        <v>24</v>
      </c>
      <c r="H34" s="25">
        <v>3.8</v>
      </c>
      <c r="I34" s="22">
        <f t="shared" si="0"/>
        <v>1.0078947368421054</v>
      </c>
      <c r="J34"/>
      <c r="K34"/>
    </row>
    <row r="35" spans="1:11" ht="16.5" x14ac:dyDescent="0.3">
      <c r="A35" s="19">
        <v>45412</v>
      </c>
      <c r="B35" s="20" t="s">
        <v>20</v>
      </c>
      <c r="C35" s="20" t="s">
        <v>21</v>
      </c>
      <c r="D35" s="23">
        <v>32</v>
      </c>
      <c r="E35" s="21">
        <v>13.14</v>
      </c>
      <c r="F35" s="21">
        <v>3.87</v>
      </c>
      <c r="G35" s="24">
        <v>24</v>
      </c>
      <c r="H35" s="25">
        <v>3.8</v>
      </c>
      <c r="I35" s="22">
        <f t="shared" si="0"/>
        <v>1.0184210526315791</v>
      </c>
      <c r="J35"/>
      <c r="K35"/>
    </row>
    <row r="36" spans="1:11" ht="16.5" x14ac:dyDescent="0.3">
      <c r="A36" s="19">
        <v>45412</v>
      </c>
      <c r="B36" s="20" t="s">
        <v>20</v>
      </c>
      <c r="C36" s="20" t="s">
        <v>21</v>
      </c>
      <c r="D36" s="23">
        <v>33</v>
      </c>
      <c r="E36" s="21">
        <v>13.14</v>
      </c>
      <c r="F36" s="21">
        <v>3.9</v>
      </c>
      <c r="G36" s="24">
        <v>24</v>
      </c>
      <c r="H36" s="25">
        <v>3.8</v>
      </c>
      <c r="I36" s="22">
        <f t="shared" si="0"/>
        <v>1.0263157894736843</v>
      </c>
      <c r="J36"/>
      <c r="K36"/>
    </row>
    <row r="37" spans="1:11" ht="16.5" x14ac:dyDescent="0.3">
      <c r="A37" s="19">
        <v>45412</v>
      </c>
      <c r="B37" s="20" t="s">
        <v>20</v>
      </c>
      <c r="C37" s="20" t="s">
        <v>21</v>
      </c>
      <c r="D37" s="23">
        <v>34</v>
      </c>
      <c r="E37" s="21">
        <v>13.15</v>
      </c>
      <c r="F37" s="21">
        <v>3.87</v>
      </c>
      <c r="G37" s="24">
        <v>24</v>
      </c>
      <c r="H37" s="25">
        <v>3.8</v>
      </c>
      <c r="I37" s="22">
        <f t="shared" si="0"/>
        <v>1.0184210526315791</v>
      </c>
      <c r="J37"/>
      <c r="K37"/>
    </row>
    <row r="38" spans="1:11" ht="16.5" x14ac:dyDescent="0.3">
      <c r="A38" s="19">
        <v>45412</v>
      </c>
      <c r="B38" s="20" t="s">
        <v>20</v>
      </c>
      <c r="C38" s="20" t="s">
        <v>21</v>
      </c>
      <c r="D38" s="23">
        <v>35</v>
      </c>
      <c r="E38" s="21">
        <v>13.14</v>
      </c>
      <c r="F38" s="21">
        <v>3.88</v>
      </c>
      <c r="G38" s="24">
        <v>24</v>
      </c>
      <c r="H38" s="25">
        <v>3.8</v>
      </c>
      <c r="I38" s="22">
        <f t="shared" si="0"/>
        <v>1.0210526315789474</v>
      </c>
      <c r="J38"/>
      <c r="K38"/>
    </row>
    <row r="39" spans="1:11" ht="16.5" x14ac:dyDescent="0.3">
      <c r="A39" s="19">
        <v>45412</v>
      </c>
      <c r="B39" s="20" t="s">
        <v>20</v>
      </c>
      <c r="C39" s="20" t="s">
        <v>21</v>
      </c>
      <c r="D39" s="23">
        <v>36</v>
      </c>
      <c r="E39" s="21">
        <v>13.13</v>
      </c>
      <c r="F39" s="21">
        <v>3.85</v>
      </c>
      <c r="G39" s="24">
        <v>24</v>
      </c>
      <c r="H39" s="25">
        <v>3.8</v>
      </c>
      <c r="I39" s="22">
        <f t="shared" si="0"/>
        <v>1.0131578947368423</v>
      </c>
      <c r="J39"/>
      <c r="K39"/>
    </row>
    <row r="40" spans="1:11" ht="16.5" x14ac:dyDescent="0.3">
      <c r="A40" s="47" t="s">
        <v>15</v>
      </c>
      <c r="B40" s="48"/>
      <c r="C40" s="48"/>
      <c r="D40" s="49"/>
      <c r="E40" s="21">
        <f>AVERAGE(E4:E39)</f>
        <v>13.138055555555548</v>
      </c>
      <c r="F40" s="21">
        <f>AVERAGE(F4:F39)</f>
        <v>3.8686111111111106</v>
      </c>
      <c r="G40" s="25"/>
      <c r="H40" s="25"/>
      <c r="I40" s="22">
        <f>AVERAGE(I4:I39)</f>
        <v>1.0180555555555557</v>
      </c>
      <c r="J40"/>
      <c r="K40"/>
    </row>
    <row r="41" spans="1:11" ht="16.5" x14ac:dyDescent="0.3">
      <c r="A41" s="50" t="s">
        <v>16</v>
      </c>
      <c r="B41" s="51"/>
      <c r="C41" s="51"/>
      <c r="D41" s="52"/>
      <c r="E41" s="4">
        <f>MAX(E4:E39)</f>
        <v>13.16</v>
      </c>
      <c r="F41" s="4">
        <f>MAX(F4:F39)</f>
        <v>3.91</v>
      </c>
      <c r="G41" s="5"/>
      <c r="H41" s="6"/>
      <c r="I41" s="15">
        <f>MAX(I4:I39)</f>
        <v>1.0289473684210526</v>
      </c>
      <c r="J41"/>
      <c r="K41"/>
    </row>
    <row r="42" spans="1:11" ht="16.5" x14ac:dyDescent="0.3">
      <c r="A42" s="50" t="s">
        <v>17</v>
      </c>
      <c r="B42" s="51"/>
      <c r="C42" s="51"/>
      <c r="D42" s="52"/>
      <c r="E42" s="4">
        <f>MIN(E4:E39)</f>
        <v>13.12</v>
      </c>
      <c r="F42" s="4">
        <f>MIN(F4:F39)</f>
        <v>3.74</v>
      </c>
      <c r="G42" s="5"/>
      <c r="H42" s="6"/>
      <c r="I42" s="15">
        <f>MIN(I4:I39)</f>
        <v>0.98421052631578954</v>
      </c>
      <c r="J42"/>
      <c r="K42"/>
    </row>
    <row r="43" spans="1:11" ht="62.45" customHeight="1" x14ac:dyDescent="0.3">
      <c r="A43" s="1" t="s">
        <v>9</v>
      </c>
      <c r="B43" s="53" t="s">
        <v>25</v>
      </c>
      <c r="C43" s="41"/>
      <c r="D43" s="41"/>
      <c r="E43" s="42"/>
      <c r="F43" s="3" t="s">
        <v>10</v>
      </c>
      <c r="G43" s="41"/>
      <c r="H43" s="41"/>
      <c r="I43" s="42"/>
      <c r="J43"/>
      <c r="K43"/>
    </row>
    <row r="44" spans="1:11" ht="3.75" customHeight="1" x14ac:dyDescent="0.3">
      <c r="H44" s="13"/>
      <c r="J44"/>
    </row>
    <row r="45" spans="1:11" ht="195.75" customHeight="1" x14ac:dyDescent="0.3">
      <c r="A45" s="3" t="s">
        <v>11</v>
      </c>
      <c r="B45" s="40"/>
      <c r="C45" s="41"/>
      <c r="D45" s="41"/>
      <c r="E45" s="42"/>
      <c r="F45" s="3"/>
      <c r="G45" s="43"/>
      <c r="H45" s="43"/>
      <c r="I45" s="44"/>
      <c r="J45"/>
    </row>
    <row r="46" spans="1:11" x14ac:dyDescent="0.3">
      <c r="H46" s="13"/>
    </row>
    <row r="47" spans="1:11" x14ac:dyDescent="0.3">
      <c r="H47" s="13"/>
    </row>
    <row r="48" spans="1:11" x14ac:dyDescent="0.3">
      <c r="H48" s="13"/>
    </row>
    <row r="49" spans="8:8" x14ac:dyDescent="0.3">
      <c r="H49" s="13"/>
    </row>
  </sheetData>
  <autoFilter ref="A3:I39"/>
  <mergeCells count="8">
    <mergeCell ref="B45:E45"/>
    <mergeCell ref="G45:I45"/>
    <mergeCell ref="D2:E2"/>
    <mergeCell ref="A40:D40"/>
    <mergeCell ref="A41:D41"/>
    <mergeCell ref="A42:D42"/>
    <mergeCell ref="B43:E43"/>
    <mergeCell ref="G43:I4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zoomScale="115" zoomScaleNormal="115" workbookViewId="0">
      <selection activeCell="H32" sqref="H32"/>
    </sheetView>
  </sheetViews>
  <sheetFormatPr defaultRowHeight="16.5" x14ac:dyDescent="0.3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9" max="9" width="15.125" bestFit="1" customWidth="1"/>
  </cols>
  <sheetData>
    <row r="1" spans="1:9" ht="17.25" thickBot="1" x14ac:dyDescent="0.35">
      <c r="A1" s="7"/>
      <c r="B1" s="7"/>
      <c r="C1" s="7"/>
      <c r="D1" s="7"/>
      <c r="E1" s="8"/>
      <c r="F1" s="9"/>
      <c r="G1" s="9"/>
      <c r="H1" s="9"/>
      <c r="I1" s="7"/>
    </row>
    <row r="2" spans="1:9" ht="38.25" customHeight="1" thickBot="1" x14ac:dyDescent="0.35">
      <c r="A2" s="27" t="s">
        <v>0</v>
      </c>
      <c r="B2" s="27" t="s">
        <v>23</v>
      </c>
      <c r="C2" s="27" t="s">
        <v>1</v>
      </c>
      <c r="D2" s="45">
        <v>43809</v>
      </c>
      <c r="E2" s="46"/>
      <c r="F2" s="10" t="s">
        <v>5</v>
      </c>
      <c r="G2" s="14" t="s">
        <v>19</v>
      </c>
      <c r="H2" s="27" t="s">
        <v>6</v>
      </c>
      <c r="I2" s="10">
        <v>55</v>
      </c>
    </row>
    <row r="3" spans="1:9" ht="47.2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18</v>
      </c>
      <c r="G3" s="12" t="s">
        <v>8</v>
      </c>
      <c r="H3" s="16" t="s">
        <v>13</v>
      </c>
      <c r="I3" s="17" t="s">
        <v>14</v>
      </c>
    </row>
    <row r="4" spans="1:9" x14ac:dyDescent="0.3">
      <c r="A4" s="29">
        <v>45412</v>
      </c>
      <c r="B4" s="28" t="s">
        <v>20</v>
      </c>
      <c r="C4" s="28" t="s">
        <v>31</v>
      </c>
      <c r="D4" s="2">
        <v>1</v>
      </c>
      <c r="E4" s="11">
        <v>2.16</v>
      </c>
      <c r="F4" s="31">
        <v>0.75</v>
      </c>
      <c r="G4" s="30">
        <v>24</v>
      </c>
      <c r="H4" s="31">
        <v>0.51</v>
      </c>
      <c r="I4" s="32">
        <f>F4/H4</f>
        <v>1.4705882352941175</v>
      </c>
    </row>
    <row r="5" spans="1:9" x14ac:dyDescent="0.3">
      <c r="A5" s="29">
        <v>45412</v>
      </c>
      <c r="B5" s="28" t="s">
        <v>20</v>
      </c>
      <c r="C5" s="28" t="s">
        <v>31</v>
      </c>
      <c r="D5" s="2">
        <v>2</v>
      </c>
      <c r="E5" s="11">
        <v>2.15</v>
      </c>
      <c r="F5" s="31">
        <v>0.86</v>
      </c>
      <c r="G5" s="30">
        <v>24</v>
      </c>
      <c r="H5" s="31">
        <v>0.51</v>
      </c>
      <c r="I5" s="32">
        <f t="shared" ref="I5:I22" si="0">F5/H5</f>
        <v>1.6862745098039216</v>
      </c>
    </row>
    <row r="6" spans="1:9" x14ac:dyDescent="0.3">
      <c r="A6" s="29">
        <v>45412</v>
      </c>
      <c r="B6" s="28" t="s">
        <v>20</v>
      </c>
      <c r="C6" s="28" t="s">
        <v>31</v>
      </c>
      <c r="D6" s="2">
        <v>3</v>
      </c>
      <c r="E6" s="11">
        <v>2.17</v>
      </c>
      <c r="F6" s="31">
        <v>0.72</v>
      </c>
      <c r="G6" s="30">
        <v>24</v>
      </c>
      <c r="H6" s="31">
        <v>0.51</v>
      </c>
      <c r="I6" s="32">
        <f t="shared" si="0"/>
        <v>1.4117647058823528</v>
      </c>
    </row>
    <row r="7" spans="1:9" x14ac:dyDescent="0.3">
      <c r="A7" s="29">
        <v>45412</v>
      </c>
      <c r="B7" s="28" t="s">
        <v>20</v>
      </c>
      <c r="C7" s="28" t="s">
        <v>31</v>
      </c>
      <c r="D7" s="2">
        <v>4</v>
      </c>
      <c r="E7" s="11">
        <v>2.16</v>
      </c>
      <c r="F7" s="31">
        <v>0.7</v>
      </c>
      <c r="G7" s="30">
        <v>24</v>
      </c>
      <c r="H7" s="31">
        <v>0.51</v>
      </c>
      <c r="I7" s="32">
        <f t="shared" si="0"/>
        <v>1.3725490196078429</v>
      </c>
    </row>
    <row r="8" spans="1:9" x14ac:dyDescent="0.3">
      <c r="A8" s="29">
        <v>45412</v>
      </c>
      <c r="B8" s="28" t="s">
        <v>20</v>
      </c>
      <c r="C8" s="28" t="s">
        <v>31</v>
      </c>
      <c r="D8" s="2">
        <v>5</v>
      </c>
      <c r="E8" s="11">
        <v>2.17</v>
      </c>
      <c r="F8" s="31">
        <v>0.69</v>
      </c>
      <c r="G8" s="30">
        <v>24</v>
      </c>
      <c r="H8" s="31">
        <v>0.51</v>
      </c>
      <c r="I8" s="32">
        <f t="shared" si="0"/>
        <v>1.3529411764705881</v>
      </c>
    </row>
    <row r="9" spans="1:9" x14ac:dyDescent="0.3">
      <c r="A9" s="33">
        <v>45412</v>
      </c>
      <c r="B9" s="34" t="s">
        <v>20</v>
      </c>
      <c r="C9" s="34" t="s">
        <v>31</v>
      </c>
      <c r="D9" s="35">
        <v>6</v>
      </c>
      <c r="E9" s="36">
        <v>1.97</v>
      </c>
      <c r="F9" s="37">
        <v>1.57</v>
      </c>
      <c r="G9" s="38">
        <v>24</v>
      </c>
      <c r="H9" s="37">
        <v>0.51</v>
      </c>
      <c r="I9" s="39">
        <f t="shared" si="0"/>
        <v>3.0784313725490198</v>
      </c>
    </row>
    <row r="10" spans="1:9" x14ac:dyDescent="0.3">
      <c r="A10" s="29">
        <v>45412</v>
      </c>
      <c r="B10" s="28" t="s">
        <v>20</v>
      </c>
      <c r="C10" s="28" t="s">
        <v>31</v>
      </c>
      <c r="D10" s="2">
        <v>7</v>
      </c>
      <c r="E10" s="11">
        <v>2.17</v>
      </c>
      <c r="F10" s="31">
        <v>0.94</v>
      </c>
      <c r="G10" s="30">
        <v>24</v>
      </c>
      <c r="H10" s="31">
        <v>0.51</v>
      </c>
      <c r="I10" s="32">
        <f t="shared" si="0"/>
        <v>1.8431372549019607</v>
      </c>
    </row>
    <row r="11" spans="1:9" x14ac:dyDescent="0.3">
      <c r="A11" s="33">
        <v>45412</v>
      </c>
      <c r="B11" s="34" t="s">
        <v>20</v>
      </c>
      <c r="C11" s="34" t="s">
        <v>31</v>
      </c>
      <c r="D11" s="35">
        <v>8</v>
      </c>
      <c r="E11" s="36">
        <v>1.96</v>
      </c>
      <c r="F11" s="37">
        <v>2.27</v>
      </c>
      <c r="G11" s="38">
        <v>24</v>
      </c>
      <c r="H11" s="37">
        <v>0.51</v>
      </c>
      <c r="I11" s="39">
        <f t="shared" si="0"/>
        <v>4.4509803921568629</v>
      </c>
    </row>
    <row r="12" spans="1:9" x14ac:dyDescent="0.3">
      <c r="A12" s="29">
        <v>45412</v>
      </c>
      <c r="B12" s="28" t="s">
        <v>20</v>
      </c>
      <c r="C12" s="28" t="s">
        <v>31</v>
      </c>
      <c r="D12" s="2">
        <v>9</v>
      </c>
      <c r="E12" s="11">
        <v>2.15</v>
      </c>
      <c r="F12" s="31">
        <v>0.96</v>
      </c>
      <c r="G12" s="30">
        <v>24</v>
      </c>
      <c r="H12" s="31">
        <v>0.51</v>
      </c>
      <c r="I12" s="32">
        <f t="shared" si="0"/>
        <v>1.8823529411764706</v>
      </c>
    </row>
    <row r="13" spans="1:9" x14ac:dyDescent="0.3">
      <c r="A13" s="29">
        <v>45412</v>
      </c>
      <c r="B13" s="28" t="s">
        <v>20</v>
      </c>
      <c r="C13" s="28" t="s">
        <v>31</v>
      </c>
      <c r="D13" s="2">
        <v>10</v>
      </c>
      <c r="E13" s="11">
        <v>2.17</v>
      </c>
      <c r="F13" s="31">
        <v>0.88</v>
      </c>
      <c r="G13" s="30">
        <v>24</v>
      </c>
      <c r="H13" s="31">
        <v>0.51</v>
      </c>
      <c r="I13" s="32">
        <f t="shared" si="0"/>
        <v>1.7254901960784315</v>
      </c>
    </row>
    <row r="14" spans="1:9" x14ac:dyDescent="0.3">
      <c r="A14" s="29">
        <v>45412</v>
      </c>
      <c r="B14" s="28" t="s">
        <v>20</v>
      </c>
      <c r="C14" s="28" t="s">
        <v>31</v>
      </c>
      <c r="D14" s="2">
        <v>11</v>
      </c>
      <c r="E14" s="11">
        <v>2.16</v>
      </c>
      <c r="F14" s="31">
        <v>0.84</v>
      </c>
      <c r="G14" s="30">
        <v>24</v>
      </c>
      <c r="H14" s="31">
        <v>0.51</v>
      </c>
      <c r="I14" s="32">
        <f t="shared" si="0"/>
        <v>1.6470588235294117</v>
      </c>
    </row>
    <row r="15" spans="1:9" x14ac:dyDescent="0.3">
      <c r="A15" s="29">
        <v>45412</v>
      </c>
      <c r="B15" s="28" t="s">
        <v>20</v>
      </c>
      <c r="C15" s="28" t="s">
        <v>31</v>
      </c>
      <c r="D15" s="2">
        <v>12</v>
      </c>
      <c r="E15" s="11">
        <v>2.16</v>
      </c>
      <c r="F15" s="31">
        <v>0.7</v>
      </c>
      <c r="G15" s="30">
        <v>24</v>
      </c>
      <c r="H15" s="31">
        <v>0.51</v>
      </c>
      <c r="I15" s="32">
        <f t="shared" si="0"/>
        <v>1.3725490196078429</v>
      </c>
    </row>
    <row r="16" spans="1:9" x14ac:dyDescent="0.3">
      <c r="A16" s="29">
        <v>45412</v>
      </c>
      <c r="B16" s="28" t="s">
        <v>20</v>
      </c>
      <c r="C16" s="28" t="s">
        <v>31</v>
      </c>
      <c r="D16" s="2">
        <v>13</v>
      </c>
      <c r="E16" s="11">
        <v>2.16</v>
      </c>
      <c r="F16" s="31">
        <v>0.86</v>
      </c>
      <c r="G16" s="30">
        <v>24</v>
      </c>
      <c r="H16" s="31">
        <v>0.51</v>
      </c>
      <c r="I16" s="32">
        <f t="shared" si="0"/>
        <v>1.6862745098039216</v>
      </c>
    </row>
    <row r="17" spans="1:9" x14ac:dyDescent="0.3">
      <c r="A17" s="29">
        <v>45412</v>
      </c>
      <c r="B17" s="28" t="s">
        <v>20</v>
      </c>
      <c r="C17" s="28" t="s">
        <v>31</v>
      </c>
      <c r="D17" s="2">
        <v>14</v>
      </c>
      <c r="E17" s="11">
        <v>2.17</v>
      </c>
      <c r="F17" s="31">
        <v>0.99</v>
      </c>
      <c r="G17" s="30">
        <v>24</v>
      </c>
      <c r="H17" s="31">
        <v>0.51</v>
      </c>
      <c r="I17" s="32">
        <f t="shared" si="0"/>
        <v>1.9411764705882353</v>
      </c>
    </row>
    <row r="18" spans="1:9" x14ac:dyDescent="0.3">
      <c r="A18" s="29">
        <v>45412</v>
      </c>
      <c r="B18" s="28" t="s">
        <v>20</v>
      </c>
      <c r="C18" s="28" t="s">
        <v>31</v>
      </c>
      <c r="D18" s="2">
        <v>15</v>
      </c>
      <c r="E18" s="11">
        <v>2.17</v>
      </c>
      <c r="F18" s="31">
        <v>0.86</v>
      </c>
      <c r="G18" s="30">
        <v>24</v>
      </c>
      <c r="H18" s="31">
        <v>0.51</v>
      </c>
      <c r="I18" s="32">
        <f t="shared" si="0"/>
        <v>1.6862745098039216</v>
      </c>
    </row>
    <row r="19" spans="1:9" x14ac:dyDescent="0.3">
      <c r="A19" s="29">
        <v>45412</v>
      </c>
      <c r="B19" s="28" t="s">
        <v>20</v>
      </c>
      <c r="C19" s="28" t="s">
        <v>31</v>
      </c>
      <c r="D19" s="2">
        <v>16</v>
      </c>
      <c r="E19" s="11">
        <v>2.17</v>
      </c>
      <c r="F19" s="31">
        <v>0.95</v>
      </c>
      <c r="G19" s="30">
        <v>24</v>
      </c>
      <c r="H19" s="31">
        <v>0.51</v>
      </c>
      <c r="I19" s="32">
        <f t="shared" si="0"/>
        <v>1.8627450980392155</v>
      </c>
    </row>
    <row r="20" spans="1:9" x14ac:dyDescent="0.3">
      <c r="A20" s="29">
        <v>45412</v>
      </c>
      <c r="B20" s="28" t="s">
        <v>20</v>
      </c>
      <c r="C20" s="28" t="s">
        <v>31</v>
      </c>
      <c r="D20" s="2">
        <v>17</v>
      </c>
      <c r="E20" s="11">
        <v>2.16</v>
      </c>
      <c r="F20" s="31">
        <v>0.88</v>
      </c>
      <c r="G20" s="30">
        <v>24</v>
      </c>
      <c r="H20" s="31">
        <v>0.51</v>
      </c>
      <c r="I20" s="32">
        <f t="shared" si="0"/>
        <v>1.7254901960784315</v>
      </c>
    </row>
    <row r="21" spans="1:9" x14ac:dyDescent="0.3">
      <c r="A21" s="29">
        <v>45412</v>
      </c>
      <c r="B21" s="28" t="s">
        <v>20</v>
      </c>
      <c r="C21" s="28" t="s">
        <v>31</v>
      </c>
      <c r="D21" s="2">
        <v>18</v>
      </c>
      <c r="E21" s="11">
        <v>2.14</v>
      </c>
      <c r="F21" s="31">
        <v>0.92</v>
      </c>
      <c r="G21" s="30">
        <v>24</v>
      </c>
      <c r="H21" s="31">
        <v>0.51</v>
      </c>
      <c r="I21" s="32">
        <f t="shared" si="0"/>
        <v>1.803921568627451</v>
      </c>
    </row>
    <row r="22" spans="1:9" x14ac:dyDescent="0.3">
      <c r="A22" s="29">
        <v>45412</v>
      </c>
      <c r="B22" s="28" t="s">
        <v>20</v>
      </c>
      <c r="C22" s="28" t="s">
        <v>31</v>
      </c>
      <c r="D22" s="2">
        <v>19</v>
      </c>
      <c r="E22" s="11">
        <v>2.16</v>
      </c>
      <c r="F22" s="31">
        <v>0.76</v>
      </c>
      <c r="G22" s="30">
        <v>24</v>
      </c>
      <c r="H22" s="31">
        <v>0.51</v>
      </c>
      <c r="I22" s="32">
        <f t="shared" si="0"/>
        <v>1.4901960784313726</v>
      </c>
    </row>
    <row r="23" spans="1:9" x14ac:dyDescent="0.3">
      <c r="A23" s="19">
        <v>45412</v>
      </c>
      <c r="B23" s="20" t="s">
        <v>20</v>
      </c>
      <c r="C23" s="28" t="s">
        <v>31</v>
      </c>
      <c r="D23" s="2">
        <v>20</v>
      </c>
      <c r="E23" s="21">
        <v>2.17</v>
      </c>
      <c r="F23" s="25">
        <v>0.84</v>
      </c>
      <c r="G23" s="24">
        <v>24</v>
      </c>
      <c r="H23" s="31">
        <v>0.51</v>
      </c>
      <c r="I23" s="22">
        <f t="shared" ref="I23:I58" si="1">F23/H23</f>
        <v>1.6470588235294117</v>
      </c>
    </row>
    <row r="24" spans="1:9" x14ac:dyDescent="0.3">
      <c r="A24" s="19">
        <v>45412</v>
      </c>
      <c r="B24" s="20" t="s">
        <v>20</v>
      </c>
      <c r="C24" s="28" t="s">
        <v>31</v>
      </c>
      <c r="D24" s="2">
        <v>21</v>
      </c>
      <c r="E24" s="21">
        <v>2.16</v>
      </c>
      <c r="F24" s="25">
        <v>0.96</v>
      </c>
      <c r="G24" s="24">
        <v>24</v>
      </c>
      <c r="H24" s="31">
        <v>0.51</v>
      </c>
      <c r="I24" s="22">
        <f t="shared" si="1"/>
        <v>1.8823529411764706</v>
      </c>
    </row>
    <row r="25" spans="1:9" x14ac:dyDescent="0.3">
      <c r="A25" s="19">
        <v>45412</v>
      </c>
      <c r="B25" s="20" t="s">
        <v>20</v>
      </c>
      <c r="C25" s="28" t="s">
        <v>31</v>
      </c>
      <c r="D25" s="2">
        <v>22</v>
      </c>
      <c r="E25" s="21">
        <v>2.16</v>
      </c>
      <c r="F25" s="25">
        <v>0.81</v>
      </c>
      <c r="G25" s="24">
        <v>24</v>
      </c>
      <c r="H25" s="31">
        <v>0.51</v>
      </c>
      <c r="I25" s="22">
        <f t="shared" si="1"/>
        <v>1.5882352941176472</v>
      </c>
    </row>
    <row r="26" spans="1:9" x14ac:dyDescent="0.3">
      <c r="A26" s="19">
        <v>45412</v>
      </c>
      <c r="B26" s="20" t="s">
        <v>20</v>
      </c>
      <c r="C26" s="28" t="s">
        <v>31</v>
      </c>
      <c r="D26" s="2">
        <v>23</v>
      </c>
      <c r="E26" s="21">
        <v>2.17</v>
      </c>
      <c r="F26" s="25">
        <v>0.89</v>
      </c>
      <c r="G26" s="24">
        <v>24</v>
      </c>
      <c r="H26" s="31">
        <v>0.51</v>
      </c>
      <c r="I26" s="22">
        <f t="shared" si="1"/>
        <v>1.7450980392156863</v>
      </c>
    </row>
    <row r="27" spans="1:9" x14ac:dyDescent="0.3">
      <c r="A27" s="19">
        <v>45412</v>
      </c>
      <c r="B27" s="20" t="s">
        <v>20</v>
      </c>
      <c r="C27" s="28" t="s">
        <v>31</v>
      </c>
      <c r="D27" s="2">
        <v>24</v>
      </c>
      <c r="E27" s="21">
        <v>2.16</v>
      </c>
      <c r="F27" s="25">
        <v>0.79</v>
      </c>
      <c r="G27" s="24">
        <v>24</v>
      </c>
      <c r="H27" s="31">
        <v>0.51</v>
      </c>
      <c r="I27" s="22">
        <f t="shared" si="1"/>
        <v>1.5490196078431373</v>
      </c>
    </row>
    <row r="28" spans="1:9" x14ac:dyDescent="0.3">
      <c r="A28" s="19">
        <v>45412</v>
      </c>
      <c r="B28" s="20" t="s">
        <v>20</v>
      </c>
      <c r="C28" s="28" t="s">
        <v>31</v>
      </c>
      <c r="D28" s="2">
        <v>25</v>
      </c>
      <c r="E28" s="21">
        <v>2.15</v>
      </c>
      <c r="F28" s="25">
        <v>0.78</v>
      </c>
      <c r="G28" s="24">
        <v>24</v>
      </c>
      <c r="H28" s="31">
        <v>0.51</v>
      </c>
      <c r="I28" s="22">
        <f t="shared" si="1"/>
        <v>1.5294117647058825</v>
      </c>
    </row>
    <row r="29" spans="1:9" x14ac:dyDescent="0.3">
      <c r="A29" s="19">
        <v>45412</v>
      </c>
      <c r="B29" s="20" t="s">
        <v>20</v>
      </c>
      <c r="C29" s="28" t="s">
        <v>31</v>
      </c>
      <c r="D29" s="2">
        <v>26</v>
      </c>
      <c r="E29" s="54" t="s">
        <v>24</v>
      </c>
      <c r="F29" s="55"/>
      <c r="G29" s="24">
        <v>24</v>
      </c>
      <c r="H29" s="31">
        <v>0.51</v>
      </c>
      <c r="I29" s="22">
        <f t="shared" si="1"/>
        <v>0</v>
      </c>
    </row>
    <row r="30" spans="1:9" x14ac:dyDescent="0.3">
      <c r="A30" s="19">
        <v>45412</v>
      </c>
      <c r="B30" s="20" t="s">
        <v>20</v>
      </c>
      <c r="C30" s="28" t="s">
        <v>31</v>
      </c>
      <c r="D30" s="2">
        <v>27</v>
      </c>
      <c r="E30" s="54" t="s">
        <v>24</v>
      </c>
      <c r="F30" s="55"/>
      <c r="G30" s="24">
        <v>24</v>
      </c>
      <c r="H30" s="31">
        <v>0.51</v>
      </c>
      <c r="I30" s="22">
        <f t="shared" si="1"/>
        <v>0</v>
      </c>
    </row>
    <row r="31" spans="1:9" x14ac:dyDescent="0.3">
      <c r="A31" s="19">
        <v>45412</v>
      </c>
      <c r="B31" s="20" t="s">
        <v>20</v>
      </c>
      <c r="C31" s="28" t="s">
        <v>31</v>
      </c>
      <c r="D31" s="2">
        <v>28</v>
      </c>
      <c r="E31" s="54" t="s">
        <v>24</v>
      </c>
      <c r="F31" s="55"/>
      <c r="G31" s="24">
        <v>24</v>
      </c>
      <c r="H31" s="31">
        <v>0.51</v>
      </c>
      <c r="I31" s="22">
        <f t="shared" si="1"/>
        <v>0</v>
      </c>
    </row>
    <row r="32" spans="1:9" x14ac:dyDescent="0.3">
      <c r="A32" s="19">
        <v>45412</v>
      </c>
      <c r="B32" s="20" t="s">
        <v>20</v>
      </c>
      <c r="C32" s="28" t="s">
        <v>31</v>
      </c>
      <c r="D32" s="2">
        <v>29</v>
      </c>
      <c r="E32" s="54" t="s">
        <v>24</v>
      </c>
      <c r="F32" s="55"/>
      <c r="G32" s="24">
        <v>24</v>
      </c>
      <c r="H32" s="31">
        <v>0.51</v>
      </c>
      <c r="I32" s="22">
        <f t="shared" si="1"/>
        <v>0</v>
      </c>
    </row>
    <row r="33" spans="1:9" x14ac:dyDescent="0.3">
      <c r="A33" s="19">
        <v>45412</v>
      </c>
      <c r="B33" s="20" t="s">
        <v>20</v>
      </c>
      <c r="C33" s="28" t="s">
        <v>31</v>
      </c>
      <c r="D33" s="2">
        <v>30</v>
      </c>
      <c r="E33" s="54" t="s">
        <v>24</v>
      </c>
      <c r="F33" s="55"/>
      <c r="G33" s="24">
        <v>24</v>
      </c>
      <c r="H33" s="31">
        <v>0.51</v>
      </c>
      <c r="I33" s="22">
        <f t="shared" si="1"/>
        <v>0</v>
      </c>
    </row>
    <row r="34" spans="1:9" x14ac:dyDescent="0.3">
      <c r="A34" s="19">
        <v>45412</v>
      </c>
      <c r="B34" s="20" t="s">
        <v>20</v>
      </c>
      <c r="C34" s="28" t="s">
        <v>31</v>
      </c>
      <c r="D34" s="2">
        <v>31</v>
      </c>
      <c r="E34" s="21">
        <v>2.16</v>
      </c>
      <c r="F34" s="25">
        <v>0.93</v>
      </c>
      <c r="G34" s="24">
        <v>24</v>
      </c>
      <c r="H34" s="31">
        <v>0.51</v>
      </c>
      <c r="I34" s="22">
        <f t="shared" si="1"/>
        <v>1.8235294117647058</v>
      </c>
    </row>
    <row r="35" spans="1:9" x14ac:dyDescent="0.3">
      <c r="A35" s="19">
        <v>45412</v>
      </c>
      <c r="B35" s="20" t="s">
        <v>20</v>
      </c>
      <c r="C35" s="28" t="s">
        <v>31</v>
      </c>
      <c r="D35" s="2">
        <v>32</v>
      </c>
      <c r="E35" s="21">
        <v>2.17</v>
      </c>
      <c r="F35" s="25">
        <v>0.75</v>
      </c>
      <c r="G35" s="24">
        <v>24</v>
      </c>
      <c r="H35" s="31">
        <v>0.51</v>
      </c>
      <c r="I35" s="22">
        <f t="shared" si="1"/>
        <v>1.4705882352941175</v>
      </c>
    </row>
    <row r="36" spans="1:9" x14ac:dyDescent="0.3">
      <c r="A36" s="19">
        <v>45412</v>
      </c>
      <c r="B36" s="20" t="s">
        <v>20</v>
      </c>
      <c r="C36" s="28" t="s">
        <v>31</v>
      </c>
      <c r="D36" s="2">
        <v>33</v>
      </c>
      <c r="E36" s="21">
        <v>2.14</v>
      </c>
      <c r="F36" s="25">
        <v>0.92</v>
      </c>
      <c r="G36" s="24">
        <v>24</v>
      </c>
      <c r="H36" s="31">
        <v>0.51</v>
      </c>
      <c r="I36" s="22">
        <f t="shared" si="1"/>
        <v>1.803921568627451</v>
      </c>
    </row>
    <row r="37" spans="1:9" x14ac:dyDescent="0.3">
      <c r="A37" s="19">
        <v>45412</v>
      </c>
      <c r="B37" s="20" t="s">
        <v>20</v>
      </c>
      <c r="C37" s="28" t="s">
        <v>31</v>
      </c>
      <c r="D37" s="2">
        <v>34</v>
      </c>
      <c r="E37" s="21">
        <v>2.15</v>
      </c>
      <c r="F37" s="25">
        <v>1</v>
      </c>
      <c r="G37" s="24">
        <v>24</v>
      </c>
      <c r="H37" s="31">
        <v>0.51</v>
      </c>
      <c r="I37" s="22">
        <f t="shared" si="1"/>
        <v>1.9607843137254901</v>
      </c>
    </row>
    <row r="38" spans="1:9" x14ac:dyDescent="0.3">
      <c r="A38" s="19">
        <v>45412</v>
      </c>
      <c r="B38" s="20" t="s">
        <v>20</v>
      </c>
      <c r="C38" s="28" t="s">
        <v>31</v>
      </c>
      <c r="D38" s="2">
        <v>35</v>
      </c>
      <c r="E38" s="21">
        <v>2.17</v>
      </c>
      <c r="F38" s="25">
        <v>0.78</v>
      </c>
      <c r="G38" s="24">
        <v>24</v>
      </c>
      <c r="H38" s="31">
        <v>0.51</v>
      </c>
      <c r="I38" s="22">
        <f t="shared" si="1"/>
        <v>1.5294117647058825</v>
      </c>
    </row>
    <row r="39" spans="1:9" x14ac:dyDescent="0.3">
      <c r="A39" s="19">
        <v>45412</v>
      </c>
      <c r="B39" s="20" t="s">
        <v>20</v>
      </c>
      <c r="C39" s="28" t="s">
        <v>31</v>
      </c>
      <c r="D39" s="2">
        <v>36</v>
      </c>
      <c r="E39" s="21">
        <v>2.17</v>
      </c>
      <c r="F39" s="25">
        <v>0.75</v>
      </c>
      <c r="G39" s="24">
        <v>24</v>
      </c>
      <c r="H39" s="31">
        <v>0.51</v>
      </c>
      <c r="I39" s="22">
        <f t="shared" si="1"/>
        <v>1.4705882352941175</v>
      </c>
    </row>
    <row r="40" spans="1:9" x14ac:dyDescent="0.3">
      <c r="A40" s="19">
        <v>45412</v>
      </c>
      <c r="B40" s="20" t="s">
        <v>20</v>
      </c>
      <c r="C40" s="28" t="s">
        <v>31</v>
      </c>
      <c r="D40" s="2">
        <v>37</v>
      </c>
      <c r="E40" s="21">
        <v>2.16</v>
      </c>
      <c r="F40" s="25">
        <v>0.71</v>
      </c>
      <c r="G40" s="24">
        <v>24</v>
      </c>
      <c r="H40" s="31">
        <v>0.51</v>
      </c>
      <c r="I40" s="22">
        <f t="shared" si="1"/>
        <v>1.392156862745098</v>
      </c>
    </row>
    <row r="41" spans="1:9" x14ac:dyDescent="0.3">
      <c r="A41" s="19">
        <v>45412</v>
      </c>
      <c r="B41" s="20" t="s">
        <v>20</v>
      </c>
      <c r="C41" s="28" t="s">
        <v>31</v>
      </c>
      <c r="D41" s="2">
        <v>38</v>
      </c>
      <c r="E41" s="21">
        <v>2.16</v>
      </c>
      <c r="F41" s="25">
        <v>0.75</v>
      </c>
      <c r="G41" s="24">
        <v>24</v>
      </c>
      <c r="H41" s="31">
        <v>0.51</v>
      </c>
      <c r="I41" s="22">
        <f t="shared" si="1"/>
        <v>1.4705882352941175</v>
      </c>
    </row>
    <row r="42" spans="1:9" x14ac:dyDescent="0.3">
      <c r="A42" s="19">
        <v>45412</v>
      </c>
      <c r="B42" s="20" t="s">
        <v>20</v>
      </c>
      <c r="C42" s="28" t="s">
        <v>31</v>
      </c>
      <c r="D42" s="2">
        <v>39</v>
      </c>
      <c r="E42" s="21">
        <v>2.15</v>
      </c>
      <c r="F42" s="25">
        <v>0.74</v>
      </c>
      <c r="G42" s="24">
        <v>24</v>
      </c>
      <c r="H42" s="31">
        <v>0.51</v>
      </c>
      <c r="I42" s="22">
        <f t="shared" si="1"/>
        <v>1.4509803921568627</v>
      </c>
    </row>
    <row r="43" spans="1:9" x14ac:dyDescent="0.3">
      <c r="A43" s="19">
        <v>45412</v>
      </c>
      <c r="B43" s="20" t="s">
        <v>20</v>
      </c>
      <c r="C43" s="28" t="s">
        <v>31</v>
      </c>
      <c r="D43" s="2">
        <v>40</v>
      </c>
      <c r="E43" s="21">
        <v>2.17</v>
      </c>
      <c r="F43" s="25">
        <v>0.79</v>
      </c>
      <c r="G43" s="24">
        <v>24</v>
      </c>
      <c r="H43" s="31">
        <v>0.51</v>
      </c>
      <c r="I43" s="22">
        <f t="shared" si="1"/>
        <v>1.5490196078431373</v>
      </c>
    </row>
    <row r="44" spans="1:9" x14ac:dyDescent="0.3">
      <c r="A44" s="19">
        <v>45412</v>
      </c>
      <c r="B44" s="20" t="s">
        <v>20</v>
      </c>
      <c r="C44" s="28" t="s">
        <v>31</v>
      </c>
      <c r="D44" s="2">
        <v>41</v>
      </c>
      <c r="E44" s="21">
        <v>2.17</v>
      </c>
      <c r="F44" s="25">
        <v>0.77</v>
      </c>
      <c r="G44" s="24">
        <v>24</v>
      </c>
      <c r="H44" s="31">
        <v>0.51</v>
      </c>
      <c r="I44" s="22">
        <f t="shared" si="1"/>
        <v>1.5098039215686274</v>
      </c>
    </row>
    <row r="45" spans="1:9" x14ac:dyDescent="0.3">
      <c r="A45" s="19">
        <v>45412</v>
      </c>
      <c r="B45" s="20" t="s">
        <v>20</v>
      </c>
      <c r="C45" s="28" t="s">
        <v>31</v>
      </c>
      <c r="D45" s="2">
        <v>42</v>
      </c>
      <c r="E45" s="21">
        <v>2.17</v>
      </c>
      <c r="F45" s="25">
        <v>0.93</v>
      </c>
      <c r="G45" s="24">
        <v>24</v>
      </c>
      <c r="H45" s="31">
        <v>0.51</v>
      </c>
      <c r="I45" s="22">
        <f t="shared" si="1"/>
        <v>1.8235294117647058</v>
      </c>
    </row>
    <row r="46" spans="1:9" x14ac:dyDescent="0.3">
      <c r="A46" s="19">
        <v>45412</v>
      </c>
      <c r="B46" s="20" t="s">
        <v>20</v>
      </c>
      <c r="C46" s="28" t="s">
        <v>31</v>
      </c>
      <c r="D46" s="2">
        <v>43</v>
      </c>
      <c r="E46" s="21">
        <v>2.17</v>
      </c>
      <c r="F46" s="25">
        <v>0.88</v>
      </c>
      <c r="G46" s="24">
        <v>24</v>
      </c>
      <c r="H46" s="31">
        <v>0.51</v>
      </c>
      <c r="I46" s="22">
        <f t="shared" si="1"/>
        <v>1.7254901960784315</v>
      </c>
    </row>
    <row r="47" spans="1:9" x14ac:dyDescent="0.3">
      <c r="A47" s="19">
        <v>45412</v>
      </c>
      <c r="B47" s="20" t="s">
        <v>20</v>
      </c>
      <c r="C47" s="28" t="s">
        <v>31</v>
      </c>
      <c r="D47" s="2">
        <v>44</v>
      </c>
      <c r="E47" s="21">
        <v>2.19</v>
      </c>
      <c r="F47" s="25">
        <v>0.91</v>
      </c>
      <c r="G47" s="24">
        <v>24</v>
      </c>
      <c r="H47" s="31">
        <v>0.51</v>
      </c>
      <c r="I47" s="22">
        <f t="shared" si="1"/>
        <v>1.7843137254901962</v>
      </c>
    </row>
    <row r="48" spans="1:9" x14ac:dyDescent="0.3">
      <c r="A48" s="19">
        <v>45412</v>
      </c>
      <c r="B48" s="20" t="s">
        <v>20</v>
      </c>
      <c r="C48" s="28" t="s">
        <v>31</v>
      </c>
      <c r="D48" s="2">
        <v>45</v>
      </c>
      <c r="E48" s="21">
        <v>2.17</v>
      </c>
      <c r="F48" s="25">
        <v>0.9</v>
      </c>
      <c r="G48" s="24">
        <v>24</v>
      </c>
      <c r="H48" s="31">
        <v>0.51</v>
      </c>
      <c r="I48" s="22">
        <f t="shared" si="1"/>
        <v>1.7647058823529411</v>
      </c>
    </row>
    <row r="49" spans="1:9" x14ac:dyDescent="0.3">
      <c r="A49" s="19">
        <v>45412</v>
      </c>
      <c r="B49" s="20" t="s">
        <v>20</v>
      </c>
      <c r="C49" s="28" t="s">
        <v>31</v>
      </c>
      <c r="D49" s="2">
        <v>46</v>
      </c>
      <c r="E49" s="21">
        <v>2.1800000000000002</v>
      </c>
      <c r="F49" s="25">
        <v>0.83</v>
      </c>
      <c r="G49" s="24">
        <v>24</v>
      </c>
      <c r="H49" s="31">
        <v>0.51</v>
      </c>
      <c r="I49" s="22">
        <f t="shared" si="1"/>
        <v>1.6274509803921569</v>
      </c>
    </row>
    <row r="50" spans="1:9" x14ac:dyDescent="0.3">
      <c r="A50" s="19">
        <v>45412</v>
      </c>
      <c r="B50" s="20" t="s">
        <v>20</v>
      </c>
      <c r="C50" s="28" t="s">
        <v>31</v>
      </c>
      <c r="D50" s="2">
        <v>47</v>
      </c>
      <c r="E50" s="21">
        <v>2.17</v>
      </c>
      <c r="F50" s="25">
        <v>0.75</v>
      </c>
      <c r="G50" s="24">
        <v>24</v>
      </c>
      <c r="H50" s="31">
        <v>0.51</v>
      </c>
      <c r="I50" s="22">
        <f t="shared" si="1"/>
        <v>1.4705882352941175</v>
      </c>
    </row>
    <row r="51" spans="1:9" x14ac:dyDescent="0.3">
      <c r="A51" s="19">
        <v>45412</v>
      </c>
      <c r="B51" s="20" t="s">
        <v>20</v>
      </c>
      <c r="C51" s="28" t="s">
        <v>31</v>
      </c>
      <c r="D51" s="2">
        <v>48</v>
      </c>
      <c r="E51" s="21">
        <v>2.17</v>
      </c>
      <c r="F51" s="25">
        <v>0.88</v>
      </c>
      <c r="G51" s="24">
        <v>24</v>
      </c>
      <c r="H51" s="31">
        <v>0.51</v>
      </c>
      <c r="I51" s="22">
        <f t="shared" si="1"/>
        <v>1.7254901960784315</v>
      </c>
    </row>
    <row r="52" spans="1:9" x14ac:dyDescent="0.3">
      <c r="A52" s="19">
        <v>45412</v>
      </c>
      <c r="B52" s="20" t="s">
        <v>20</v>
      </c>
      <c r="C52" s="28" t="s">
        <v>31</v>
      </c>
      <c r="D52" s="2">
        <v>49</v>
      </c>
      <c r="E52" s="21">
        <v>2.17</v>
      </c>
      <c r="F52" s="25">
        <v>0.88</v>
      </c>
      <c r="G52" s="24">
        <v>24</v>
      </c>
      <c r="H52" s="31">
        <v>0.51</v>
      </c>
      <c r="I52" s="22">
        <f t="shared" si="1"/>
        <v>1.7254901960784315</v>
      </c>
    </row>
    <row r="53" spans="1:9" x14ac:dyDescent="0.3">
      <c r="A53" s="19">
        <v>45412</v>
      </c>
      <c r="B53" s="20" t="s">
        <v>20</v>
      </c>
      <c r="C53" s="28" t="s">
        <v>31</v>
      </c>
      <c r="D53" s="2">
        <v>50</v>
      </c>
      <c r="E53" s="21">
        <v>2.17</v>
      </c>
      <c r="F53" s="25">
        <v>0.84</v>
      </c>
      <c r="G53" s="24">
        <v>24</v>
      </c>
      <c r="H53" s="31">
        <v>0.51</v>
      </c>
      <c r="I53" s="22">
        <f t="shared" si="1"/>
        <v>1.6470588235294117</v>
      </c>
    </row>
    <row r="54" spans="1:9" x14ac:dyDescent="0.3">
      <c r="A54" s="19">
        <v>45412</v>
      </c>
      <c r="B54" s="20" t="s">
        <v>20</v>
      </c>
      <c r="C54" s="28" t="s">
        <v>31</v>
      </c>
      <c r="D54" s="2">
        <v>51</v>
      </c>
      <c r="E54" s="21">
        <v>2.17</v>
      </c>
      <c r="F54" s="25">
        <v>0.87</v>
      </c>
      <c r="G54" s="24">
        <v>24</v>
      </c>
      <c r="H54" s="31">
        <v>0.51</v>
      </c>
      <c r="I54" s="22">
        <f t="shared" si="1"/>
        <v>1.7058823529411764</v>
      </c>
    </row>
    <row r="55" spans="1:9" x14ac:dyDescent="0.3">
      <c r="A55" s="19">
        <v>45412</v>
      </c>
      <c r="B55" s="20" t="s">
        <v>20</v>
      </c>
      <c r="C55" s="28" t="s">
        <v>31</v>
      </c>
      <c r="D55" s="2">
        <v>52</v>
      </c>
      <c r="E55" s="21">
        <v>2.1800000000000002</v>
      </c>
      <c r="F55" s="25">
        <v>0.88</v>
      </c>
      <c r="G55" s="24">
        <v>24</v>
      </c>
      <c r="H55" s="31">
        <v>0.51</v>
      </c>
      <c r="I55" s="22">
        <f t="shared" si="1"/>
        <v>1.7254901960784315</v>
      </c>
    </row>
    <row r="56" spans="1:9" x14ac:dyDescent="0.3">
      <c r="A56" s="19">
        <v>45412</v>
      </c>
      <c r="B56" s="20" t="s">
        <v>20</v>
      </c>
      <c r="C56" s="28" t="s">
        <v>31</v>
      </c>
      <c r="D56" s="2">
        <v>53</v>
      </c>
      <c r="E56" s="21">
        <v>2.17</v>
      </c>
      <c r="F56" s="25">
        <v>0.83</v>
      </c>
      <c r="G56" s="24">
        <v>24</v>
      </c>
      <c r="H56" s="31">
        <v>0.51</v>
      </c>
      <c r="I56" s="22">
        <f t="shared" si="1"/>
        <v>1.6274509803921569</v>
      </c>
    </row>
    <row r="57" spans="1:9" x14ac:dyDescent="0.3">
      <c r="A57" s="19">
        <v>45412</v>
      </c>
      <c r="B57" s="20" t="s">
        <v>20</v>
      </c>
      <c r="C57" s="28" t="s">
        <v>31</v>
      </c>
      <c r="D57" s="2">
        <v>54</v>
      </c>
      <c r="E57" s="21">
        <v>2.1800000000000002</v>
      </c>
      <c r="F57" s="25">
        <v>0.79</v>
      </c>
      <c r="G57" s="24">
        <v>24</v>
      </c>
      <c r="H57" s="31">
        <v>0.51</v>
      </c>
      <c r="I57" s="22">
        <f t="shared" si="1"/>
        <v>1.5490196078431373</v>
      </c>
    </row>
    <row r="58" spans="1:9" x14ac:dyDescent="0.3">
      <c r="A58" s="19">
        <v>45412</v>
      </c>
      <c r="B58" s="20" t="s">
        <v>20</v>
      </c>
      <c r="C58" s="28" t="s">
        <v>31</v>
      </c>
      <c r="D58" s="2">
        <v>55</v>
      </c>
      <c r="E58" s="21">
        <v>2.1800000000000002</v>
      </c>
      <c r="F58" s="25">
        <v>0.89</v>
      </c>
      <c r="G58" s="24">
        <v>24</v>
      </c>
      <c r="H58" s="31">
        <v>0.51</v>
      </c>
      <c r="I58" s="22">
        <f t="shared" si="1"/>
        <v>1.7450980392156863</v>
      </c>
    </row>
    <row r="59" spans="1:9" x14ac:dyDescent="0.3">
      <c r="A59" s="47" t="s">
        <v>15</v>
      </c>
      <c r="B59" s="48"/>
      <c r="C59" s="48"/>
      <c r="D59" s="49"/>
      <c r="E59" s="21">
        <f>AVERAGE(E23:E58)</f>
        <v>2.1670967741935492</v>
      </c>
      <c r="F59" s="21">
        <f>AVERAGE(F23:F58)</f>
        <v>0.8393548387096772</v>
      </c>
      <c r="G59" s="25"/>
      <c r="H59" s="25"/>
      <c r="I59" s="22">
        <f>AVERAGE(I23:I58)</f>
        <v>1.4172113289760346</v>
      </c>
    </row>
    <row r="60" spans="1:9" x14ac:dyDescent="0.3">
      <c r="A60" s="50" t="s">
        <v>16</v>
      </c>
      <c r="B60" s="51"/>
      <c r="C60" s="51"/>
      <c r="D60" s="52"/>
      <c r="E60" s="4">
        <f>MAX(E23:E58)</f>
        <v>2.19</v>
      </c>
      <c r="F60" s="4">
        <f>MAX(F23:F58)</f>
        <v>1</v>
      </c>
      <c r="G60" s="5"/>
      <c r="H60" s="6"/>
      <c r="I60" s="15">
        <f>MAX(I23:I58)</f>
        <v>1.9607843137254901</v>
      </c>
    </row>
    <row r="61" spans="1:9" x14ac:dyDescent="0.3">
      <c r="A61" s="50" t="s">
        <v>17</v>
      </c>
      <c r="B61" s="51"/>
      <c r="C61" s="51"/>
      <c r="D61" s="52"/>
      <c r="E61" s="4">
        <f>MIN(E23:E58)</f>
        <v>2.14</v>
      </c>
      <c r="F61" s="4">
        <f>MIN(F23:F58)</f>
        <v>0.71</v>
      </c>
      <c r="G61" s="5"/>
      <c r="H61" s="6"/>
      <c r="I61" s="15">
        <f>MIN(I23:I58)</f>
        <v>0</v>
      </c>
    </row>
    <row r="62" spans="1:9" ht="100.5" customHeight="1" x14ac:dyDescent="0.3">
      <c r="A62" s="1" t="s">
        <v>9</v>
      </c>
      <c r="B62" s="53" t="s">
        <v>30</v>
      </c>
      <c r="C62" s="41"/>
      <c r="D62" s="41"/>
      <c r="E62" s="42"/>
      <c r="F62" s="3" t="s">
        <v>10</v>
      </c>
      <c r="G62" s="41"/>
      <c r="H62" s="41"/>
      <c r="I62" s="42"/>
    </row>
    <row r="63" spans="1:9" ht="159.75" customHeight="1" x14ac:dyDescent="0.3">
      <c r="A63" s="3" t="s">
        <v>11</v>
      </c>
      <c r="B63" s="40"/>
      <c r="C63" s="41"/>
      <c r="D63" s="41"/>
      <c r="E63" s="42"/>
      <c r="F63" s="3"/>
      <c r="G63" s="43"/>
      <c r="H63" s="43"/>
      <c r="I63" s="44"/>
    </row>
  </sheetData>
  <mergeCells count="13">
    <mergeCell ref="D2:E2"/>
    <mergeCell ref="A59:D59"/>
    <mergeCell ref="A60:D60"/>
    <mergeCell ref="A61:D61"/>
    <mergeCell ref="B62:E62"/>
    <mergeCell ref="B63:E63"/>
    <mergeCell ref="G63:I63"/>
    <mergeCell ref="E29:F29"/>
    <mergeCell ref="E30:F30"/>
    <mergeCell ref="E31:F31"/>
    <mergeCell ref="E32:F32"/>
    <mergeCell ref="E33:F33"/>
    <mergeCell ref="G62:I62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J7" sqref="J7"/>
    </sheetView>
  </sheetViews>
  <sheetFormatPr defaultRowHeight="16.5" x14ac:dyDescent="0.3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2.625" customWidth="1"/>
  </cols>
  <sheetData>
    <row r="1" spans="1:11" ht="39.75" customHeight="1" thickBot="1" x14ac:dyDescent="0.35">
      <c r="A1" s="27" t="s">
        <v>0</v>
      </c>
      <c r="B1" s="27" t="s">
        <v>27</v>
      </c>
      <c r="C1" s="27" t="s">
        <v>1</v>
      </c>
      <c r="D1" s="45" t="s">
        <v>28</v>
      </c>
      <c r="E1" s="46"/>
      <c r="F1" s="10" t="s">
        <v>5</v>
      </c>
      <c r="G1" s="14" t="s">
        <v>19</v>
      </c>
      <c r="H1" s="27" t="s">
        <v>6</v>
      </c>
      <c r="I1" s="10">
        <v>2</v>
      </c>
    </row>
    <row r="2" spans="1:11" ht="47.25" x14ac:dyDescent="0.3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18</v>
      </c>
      <c r="G2" s="12" t="s">
        <v>8</v>
      </c>
      <c r="H2" s="16" t="s">
        <v>13</v>
      </c>
      <c r="I2" s="17" t="s">
        <v>14</v>
      </c>
    </row>
    <row r="3" spans="1:11" x14ac:dyDescent="0.3">
      <c r="A3" s="19">
        <v>45412</v>
      </c>
      <c r="B3" s="20" t="s">
        <v>20</v>
      </c>
      <c r="C3" s="20" t="s">
        <v>26</v>
      </c>
      <c r="D3" s="23">
        <v>1</v>
      </c>
      <c r="E3" s="21">
        <v>13.15</v>
      </c>
      <c r="F3" s="21">
        <v>3.87</v>
      </c>
      <c r="G3" s="24">
        <v>24</v>
      </c>
      <c r="H3" s="25"/>
      <c r="I3" s="22" t="e">
        <f t="shared" ref="I3:I4" si="0">F3/H3</f>
        <v>#DIV/0!</v>
      </c>
    </row>
    <row r="4" spans="1:11" x14ac:dyDescent="0.3">
      <c r="A4" s="19">
        <v>45412</v>
      </c>
      <c r="B4" s="20" t="s">
        <v>20</v>
      </c>
      <c r="C4" s="20" t="s">
        <v>26</v>
      </c>
      <c r="D4" s="23">
        <v>2</v>
      </c>
      <c r="E4" s="21">
        <v>13.13</v>
      </c>
      <c r="F4" s="21">
        <v>3.91</v>
      </c>
      <c r="G4" s="24">
        <v>24</v>
      </c>
      <c r="H4" s="25"/>
      <c r="I4" s="22" t="e">
        <f t="shared" si="0"/>
        <v>#DIV/0!</v>
      </c>
    </row>
    <row r="5" spans="1:11" x14ac:dyDescent="0.3">
      <c r="A5" s="47" t="s">
        <v>15</v>
      </c>
      <c r="B5" s="48"/>
      <c r="C5" s="48"/>
      <c r="D5" s="49"/>
      <c r="E5" s="21">
        <f>AVERAGE(E3:E4)</f>
        <v>13.14</v>
      </c>
      <c r="F5" s="21">
        <f>AVERAGE(F3:F4)</f>
        <v>3.89</v>
      </c>
      <c r="G5" s="25"/>
      <c r="H5" s="25"/>
      <c r="I5" s="22" t="e">
        <f>AVERAGE(I3:I4)</f>
        <v>#DIV/0!</v>
      </c>
    </row>
    <row r="6" spans="1:11" x14ac:dyDescent="0.3">
      <c r="A6" s="50" t="s">
        <v>16</v>
      </c>
      <c r="B6" s="51"/>
      <c r="C6" s="51"/>
      <c r="D6" s="52"/>
      <c r="E6" s="4">
        <f>MAX(E3:E4)</f>
        <v>13.15</v>
      </c>
      <c r="F6" s="4">
        <f>MAX(F3:F4)</f>
        <v>3.91</v>
      </c>
      <c r="G6" s="5"/>
      <c r="H6" s="6"/>
      <c r="I6" s="15" t="e">
        <f>MAX(I3:I4)</f>
        <v>#DIV/0!</v>
      </c>
    </row>
    <row r="7" spans="1:11" x14ac:dyDescent="0.3">
      <c r="A7" s="50" t="s">
        <v>17</v>
      </c>
      <c r="B7" s="51"/>
      <c r="C7" s="51"/>
      <c r="D7" s="52"/>
      <c r="E7" s="4">
        <f>MIN(E3:E4)</f>
        <v>13.13</v>
      </c>
      <c r="F7" s="4">
        <f>MIN(F3:F4)</f>
        <v>3.87</v>
      </c>
      <c r="G7" s="5"/>
      <c r="H7" s="6"/>
      <c r="I7" s="15" t="e">
        <f>MIN(I3:I4)</f>
        <v>#DIV/0!</v>
      </c>
    </row>
    <row r="8" spans="1:11" ht="88.5" customHeight="1" x14ac:dyDescent="0.3">
      <c r="A8" s="1" t="s">
        <v>9</v>
      </c>
      <c r="B8" s="53" t="s">
        <v>29</v>
      </c>
      <c r="C8" s="41"/>
      <c r="D8" s="41"/>
      <c r="E8" s="42"/>
      <c r="F8" s="3" t="s">
        <v>10</v>
      </c>
      <c r="G8" s="41"/>
      <c r="H8" s="41"/>
      <c r="I8" s="42"/>
    </row>
    <row r="9" spans="1:11" ht="129" customHeight="1" x14ac:dyDescent="0.3">
      <c r="A9" s="3" t="s">
        <v>11</v>
      </c>
      <c r="B9" s="40"/>
      <c r="C9" s="41"/>
      <c r="D9" s="41"/>
      <c r="E9" s="42"/>
      <c r="F9" s="3"/>
      <c r="G9" s="43"/>
      <c r="H9" s="43"/>
      <c r="I9" s="44"/>
      <c r="K9" s="7"/>
    </row>
    <row r="10" spans="1:11" x14ac:dyDescent="0.3">
      <c r="A10" s="7"/>
      <c r="B10" s="7"/>
      <c r="C10" s="7"/>
      <c r="D10" s="7"/>
      <c r="E10" s="8"/>
      <c r="F10" s="9"/>
      <c r="G10" s="9"/>
      <c r="H10" s="13"/>
      <c r="I10" s="7"/>
      <c r="J10" s="7"/>
      <c r="K10" s="7"/>
    </row>
    <row r="11" spans="1:11" x14ac:dyDescent="0.3">
      <c r="A11" s="7"/>
      <c r="B11" s="7"/>
      <c r="C11" s="7"/>
      <c r="D11" s="7"/>
      <c r="E11" s="8"/>
      <c r="F11" s="9"/>
      <c r="G11" s="9"/>
      <c r="H11" s="13"/>
      <c r="I11" s="7"/>
      <c r="J11" s="7"/>
      <c r="K11" s="7"/>
    </row>
  </sheetData>
  <mergeCells count="8">
    <mergeCell ref="B9:E9"/>
    <mergeCell ref="G9:I9"/>
    <mergeCell ref="D1:E1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본관 비상전원용(RP120)</vt:lpstr>
      <vt:lpstr>본관 조작전원용(MSB100)</vt:lpstr>
      <vt:lpstr>본관 발전기 전원용(HICA200(타사제품))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2024-04-30T06:24:32Z</dcterms:modified>
  <cp:contentStatus/>
</cp:coreProperties>
</file>