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/>
  </bookViews>
  <sheets>
    <sheet name="UPS" sheetId="23" r:id="rId1"/>
    <sheet name="Sheet1" sheetId="25" r:id="rId2"/>
  </sheets>
  <definedNames>
    <definedName name="_xlnm._FilterDatabase" localSheetId="0" hidden="1">UPS!$B$6:$C$126</definedName>
  </definedNames>
  <calcPr calcId="162913"/>
</workbook>
</file>

<file path=xl/calcChain.xml><?xml version="1.0" encoding="utf-8"?>
<calcChain xmlns="http://schemas.openxmlformats.org/spreadsheetml/2006/main">
  <c r="H8" i="23" l="1"/>
  <c r="H7" i="23"/>
  <c r="G8" i="23"/>
  <c r="G7" i="23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11" i="23" l="1"/>
  <c r="D7" i="23"/>
  <c r="O3" i="23"/>
</calcChain>
</file>

<file path=xl/sharedStrings.xml><?xml version="1.0" encoding="utf-8"?>
<sst xmlns="http://schemas.openxmlformats.org/spreadsheetml/2006/main" count="39" uniqueCount="34">
  <si>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</si>
  <si>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</si>
  <si>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</si>
  <si>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</si>
  <si>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</si>
  <si>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</si>
  <si>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</si>
  <si>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</si>
  <si>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</si>
  <si>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</si>
  <si>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</si>
  <si>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</si>
  <si>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</si>
  <si>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</si>
  <si>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</si>
  <si>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</si>
  <si>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</si>
  <si>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</si>
  <si>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</si>
  <si>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</si>
  <si>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</si>
  <si>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</si>
  <si>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</si>
  <si>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</si>
  <si>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</si>
  <si>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AG광학</t>
    <phoneticPr fontId="19" type="noConversion"/>
  </si>
  <si>
    <t>UPS 2호기</t>
    <phoneticPr fontId="19" type="noConversion"/>
  </si>
  <si>
    <t>AS</t>
    <phoneticPr fontId="19" type="noConversion"/>
  </si>
  <si>
    <t>ESP100(+)</t>
    <phoneticPr fontId="19" type="noConversion"/>
  </si>
  <si>
    <t>2022.07.08</t>
    <phoneticPr fontId="19" type="noConversion"/>
  </si>
  <si>
    <t>2022.08.03</t>
    <phoneticPr fontId="19" type="noConversion"/>
  </si>
  <si>
    <t>구분</t>
  </si>
  <si>
    <t>내부저항(mΩ)</t>
  </si>
  <si>
    <t>1. UPS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</si>
</sst>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45133</v>
      </c>
      <c r="B3" s="12" t="s">
        <v>25</v>
      </c>
      <c r="C3" s="30" t="s">
        <v>26</v>
      </c>
      <c r="D3" s="12" t="s">
        <v>27</v>
      </c>
      <c r="E3" s="7" t="s">
        <v>28</v>
      </c>
      <c r="F3" s="9">
        <v>100</v>
      </c>
      <c r="G3" s="16" t="s">
        <v>29</v>
      </c>
      <c r="H3" s="16" t="s">
        <v>30</v>
      </c>
      <c r="I3" s="8">
        <v>3.3</v>
      </c>
      <c r="J3" s="9">
        <v>30</v>
      </c>
      <c r="K3" s="17">
        <v>30</v>
      </c>
      <c r="L3" s="17">
        <v>30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9.8000000000000007</v>
      </c>
      <c r="C7" s="31">
        <v>115.3</v>
      </c>
      <c r="D7" s="6">
        <f t="shared" ref="D7:D70" si="0">C7/$I$3</f>
        <v>34.939393939393938</v>
      </c>
      <c r="F7" s="24" t="s">
        <v>23</v>
      </c>
      <c r="G7" s="18">
        <f>MAX(B7:B36)</f>
        <v>10.33</v>
      </c>
      <c r="H7" s="18">
        <f>MAX(C7:C36)</f>
        <v>295.39999999999998</v>
      </c>
      <c r="J7"/>
      <c r="K7"/>
    </row>
    <row r="8" spans="1:15">
      <c r="A8" s="23">
        <v>2</v>
      </c>
      <c r="B8" s="31">
        <v>9.41</v>
      </c>
      <c r="C8" s="31">
        <v>166</v>
      </c>
      <c r="D8" s="6">
        <f t="shared" si="0"/>
        <v>50.303030303030305</v>
      </c>
      <c r="F8" s="24" t="s">
        <v>24</v>
      </c>
      <c r="G8" s="18">
        <f>MIN(B7:B36)</f>
        <v>8.82</v>
      </c>
      <c r="H8" s="18">
        <f>MIN(C7:C36)</f>
        <v>59</v>
      </c>
      <c r="J8"/>
      <c r="K8"/>
    </row>
    <row r="9" spans="1:15">
      <c r="A9" s="23">
        <v>3</v>
      </c>
      <c r="B9" s="31">
        <v>10.33</v>
      </c>
      <c r="C9" s="31">
        <v>67.400000000000006</v>
      </c>
      <c r="D9" s="6">
        <f t="shared" si="0"/>
        <v>20.424242424242426</v>
      </c>
      <c r="J9"/>
      <c r="K9"/>
    </row>
    <row r="10" spans="1:15">
      <c r="A10" s="23">
        <v>4</v>
      </c>
      <c r="B10" s="31">
        <v>10.02</v>
      </c>
      <c r="C10" s="31">
        <v>114.1</v>
      </c>
      <c r="D10" s="6">
        <f t="shared" si="0"/>
        <v>34.575757575757578</v>
      </c>
      <c r="J10"/>
      <c r="K10"/>
    </row>
    <row r="11" spans="1:15">
      <c r="A11" s="23">
        <v>5</v>
      </c>
      <c r="B11" s="31">
        <v>10.07</v>
      </c>
      <c r="C11" s="31">
        <v>80.3</v>
      </c>
      <c r="D11" s="6">
        <f t="shared" si="0"/>
        <v>24.333333333333332</v>
      </c>
      <c r="F11" s="24" t="s">
        <v>21</v>
      </c>
      <c r="G11" s="19">
        <v>287.39999999999998</v>
      </c>
      <c r="H11" s="18">
        <f>G11/$J$3</f>
        <v>9.58</v>
      </c>
      <c r="J11"/>
      <c r="K11"/>
    </row>
    <row r="12" spans="1:15">
      <c r="A12" s="23">
        <v>6</v>
      </c>
      <c r="B12" s="31">
        <v>9.9</v>
      </c>
      <c r="C12" s="31">
        <v>101.8</v>
      </c>
      <c r="D12" s="6">
        <f t="shared" si="0"/>
        <v>30.848484848484848</v>
      </c>
      <c r="J12"/>
      <c r="K12"/>
    </row>
    <row r="13" spans="1:15">
      <c r="A13" s="23">
        <v>7</v>
      </c>
      <c r="B13" s="31">
        <v>9.84</v>
      </c>
      <c r="C13" s="31">
        <v>119</v>
      </c>
      <c r="D13" s="6">
        <f t="shared" si="0"/>
        <v>36.060606060606062</v>
      </c>
      <c r="J13"/>
      <c r="K13"/>
    </row>
    <row r="14" spans="1:15">
      <c r="A14" s="23">
        <v>8</v>
      </c>
      <c r="B14" s="31">
        <v>9.93</v>
      </c>
      <c r="C14" s="31">
        <v>90.4</v>
      </c>
      <c r="D14" s="6">
        <f t="shared" si="0"/>
        <v>27.393939393939398</v>
      </c>
      <c r="F14" s="13" t="s">
        <v>5</v>
      </c>
      <c r="G14" s="36"/>
      <c r="H14" s="37"/>
      <c r="I14" s="37"/>
      <c r="J14" s="37"/>
      <c r="K14" s="37"/>
      <c r="L14" s="38"/>
    </row>
    <row r="15" spans="1:15">
      <c r="A15" s="23">
        <v>9</v>
      </c>
      <c r="B15" s="31">
        <v>9.5</v>
      </c>
      <c r="C15" s="31">
        <v>112.2</v>
      </c>
      <c r="D15" s="6">
        <f t="shared" si="0"/>
        <v>34</v>
      </c>
      <c r="F15" s="13" t="s">
        <v>6</v>
      </c>
      <c r="G15" s="39"/>
      <c r="H15" s="39"/>
      <c r="I15" s="39"/>
      <c r="J15" s="39"/>
      <c r="K15" s="39"/>
      <c r="L15" s="39"/>
    </row>
    <row r="16" spans="1:15">
      <c r="A16" s="23">
        <v>10</v>
      </c>
      <c r="B16" s="31">
        <v>10.27</v>
      </c>
      <c r="C16" s="31">
        <v>62.9</v>
      </c>
      <c r="D16" s="6">
        <f t="shared" si="0"/>
        <v>19.060606060606062</v>
      </c>
      <c r="J16"/>
      <c r="K16"/>
    </row>
    <row r="17" spans="1:11">
      <c r="A17" s="23">
        <v>11</v>
      </c>
      <c r="B17" s="31">
        <v>9.4700000000000006</v>
      </c>
      <c r="C17" s="31">
        <v>133.4</v>
      </c>
      <c r="D17" s="6">
        <f t="shared" si="0"/>
        <v>40.424242424242429</v>
      </c>
      <c r="J17"/>
      <c r="K17"/>
    </row>
    <row r="18" spans="1:11">
      <c r="A18" s="23">
        <v>12</v>
      </c>
      <c r="B18" s="31">
        <v>9.77</v>
      </c>
      <c r="C18" s="31">
        <v>99.7</v>
      </c>
      <c r="D18" s="6">
        <f t="shared" si="0"/>
        <v>30.212121212121215</v>
      </c>
      <c r="J18"/>
      <c r="K18"/>
    </row>
    <row r="19" spans="1:11">
      <c r="A19" s="23">
        <v>13</v>
      </c>
      <c r="B19" s="31">
        <v>9.51</v>
      </c>
      <c r="C19" s="31">
        <v>156.69999999999999</v>
      </c>
      <c r="D19" s="6">
        <f t="shared" si="0"/>
        <v>47.484848484848484</v>
      </c>
      <c r="J19"/>
      <c r="K19"/>
    </row>
    <row r="20" spans="1:11">
      <c r="A20" s="23">
        <v>14</v>
      </c>
      <c r="B20" s="31">
        <v>9.81</v>
      </c>
      <c r="C20" s="31">
        <v>95.7</v>
      </c>
      <c r="D20" s="6">
        <f t="shared" si="0"/>
        <v>29.000000000000004</v>
      </c>
      <c r="J20"/>
      <c r="K20"/>
    </row>
    <row r="21" spans="1:11">
      <c r="A21" s="23">
        <v>15</v>
      </c>
      <c r="B21" s="31">
        <v>9.91</v>
      </c>
      <c r="C21" s="31">
        <v>102.7</v>
      </c>
      <c r="D21" s="6">
        <f t="shared" si="0"/>
        <v>31.121212121212125</v>
      </c>
      <c r="J21"/>
      <c r="K21"/>
    </row>
    <row r="22" spans="1:11">
      <c r="A22" s="23">
        <v>16</v>
      </c>
      <c r="B22" s="31">
        <v>9.56</v>
      </c>
      <c r="C22" s="31">
        <v>116.4</v>
      </c>
      <c r="D22" s="6">
        <f t="shared" si="0"/>
        <v>35.272727272727273</v>
      </c>
      <c r="J22"/>
      <c r="K22"/>
    </row>
    <row r="23" spans="1:11">
      <c r="A23" s="23">
        <v>17</v>
      </c>
      <c r="B23" s="31">
        <v>9.1</v>
      </c>
      <c r="C23" s="31">
        <v>154.19999999999999</v>
      </c>
      <c r="D23" s="6">
        <f t="shared" si="0"/>
        <v>46.727272727272727</v>
      </c>
      <c r="J23"/>
      <c r="K23"/>
    </row>
    <row r="24" spans="1:11">
      <c r="A24" s="23">
        <v>18</v>
      </c>
      <c r="B24" s="31">
        <v>8.84</v>
      </c>
      <c r="C24" s="31">
        <v>185.3</v>
      </c>
      <c r="D24" s="6">
        <f t="shared" si="0"/>
        <v>56.151515151515156</v>
      </c>
      <c r="J24"/>
      <c r="K24"/>
    </row>
    <row r="25" spans="1:11">
      <c r="A25" s="23">
        <v>19</v>
      </c>
      <c r="B25" s="31">
        <v>10.210000000000001</v>
      </c>
      <c r="C25" s="31">
        <v>59</v>
      </c>
      <c r="D25" s="6">
        <f t="shared" si="0"/>
        <v>17.878787878787879</v>
      </c>
      <c r="J25"/>
      <c r="K25"/>
    </row>
    <row r="26" spans="1:11">
      <c r="A26" s="23">
        <v>20</v>
      </c>
      <c r="B26" s="31">
        <v>8.82</v>
      </c>
      <c r="C26" s="31">
        <v>295.39999999999998</v>
      </c>
      <c r="D26" s="6">
        <f t="shared" si="0"/>
        <v>89.515151515151516</v>
      </c>
      <c r="J26"/>
      <c r="K26"/>
    </row>
    <row r="27" spans="1:11">
      <c r="A27" s="23">
        <v>21</v>
      </c>
      <c r="B27" s="31">
        <v>8.89</v>
      </c>
      <c r="C27" s="31">
        <v>252.8</v>
      </c>
      <c r="D27" s="6">
        <f t="shared" si="0"/>
        <v>76.606060606060609</v>
      </c>
      <c r="J27"/>
      <c r="K27"/>
    </row>
    <row r="28" spans="1:11">
      <c r="A28" s="23">
        <v>22</v>
      </c>
      <c r="B28" s="31">
        <v>9.98</v>
      </c>
      <c r="C28" s="31">
        <v>109.4</v>
      </c>
      <c r="D28" s="6">
        <f t="shared" si="0"/>
        <v>33.151515151515156</v>
      </c>
      <c r="J28"/>
      <c r="K28"/>
    </row>
    <row r="29" spans="1:11">
      <c r="A29" s="23">
        <v>23</v>
      </c>
      <c r="B29" s="31">
        <v>8.89</v>
      </c>
      <c r="C29" s="31">
        <v>174.6</v>
      </c>
      <c r="D29" s="6">
        <f t="shared" si="0"/>
        <v>52.909090909090914</v>
      </c>
      <c r="J29"/>
      <c r="K29"/>
    </row>
    <row r="30" spans="1:11">
      <c r="A30" s="23">
        <v>24</v>
      </c>
      <c r="B30" s="31">
        <v>10.050000000000001</v>
      </c>
      <c r="C30" s="31">
        <v>92.6</v>
      </c>
      <c r="D30" s="6">
        <f t="shared" si="0"/>
        <v>28.060606060606059</v>
      </c>
      <c r="J30"/>
      <c r="K30"/>
    </row>
    <row r="31" spans="1:11">
      <c r="A31" s="23">
        <v>25</v>
      </c>
      <c r="B31" s="31">
        <v>9.4600000000000009</v>
      </c>
      <c r="C31" s="31">
        <v>102.9</v>
      </c>
      <c r="D31" s="6">
        <f t="shared" si="0"/>
        <v>31.181818181818187</v>
      </c>
      <c r="J31"/>
      <c r="K31"/>
    </row>
    <row r="32" spans="1:11">
      <c r="A32" s="23">
        <v>26</v>
      </c>
      <c r="B32" s="31">
        <v>10.17</v>
      </c>
      <c r="C32" s="31">
        <v>83.4</v>
      </c>
      <c r="D32" s="6">
        <f t="shared" si="0"/>
        <v>25.272727272727277</v>
      </c>
      <c r="J32"/>
      <c r="K32"/>
    </row>
    <row r="33" spans="1:12">
      <c r="A33" s="23">
        <v>27</v>
      </c>
      <c r="B33" s="31">
        <v>9.19</v>
      </c>
      <c r="C33" s="31">
        <v>154.9</v>
      </c>
      <c r="D33" s="6">
        <f t="shared" si="0"/>
        <v>46.939393939393945</v>
      </c>
      <c r="J33"/>
      <c r="K33"/>
    </row>
    <row r="34" spans="1:12">
      <c r="A34" s="23">
        <v>28</v>
      </c>
      <c r="B34" s="31">
        <v>8.94</v>
      </c>
      <c r="C34" s="31">
        <v>118.6</v>
      </c>
      <c r="D34" s="6">
        <f t="shared" si="0"/>
        <v>35.939393939393938</v>
      </c>
      <c r="J34"/>
      <c r="K34"/>
    </row>
    <row r="35" spans="1:12">
      <c r="A35" s="23">
        <v>29</v>
      </c>
      <c r="B35" s="31">
        <v>9.02</v>
      </c>
      <c r="C35" s="31">
        <v>211.6</v>
      </c>
      <c r="D35" s="6">
        <f t="shared" si="0"/>
        <v>64.121212121212125</v>
      </c>
      <c r="J35"/>
      <c r="K35"/>
    </row>
    <row r="36" spans="1:12">
      <c r="A36" s="23">
        <v>30</v>
      </c>
      <c r="B36" s="31">
        <v>8.86</v>
      </c>
      <c r="C36" s="31">
        <v>197.8</v>
      </c>
      <c r="D36" s="6">
        <f t="shared" si="0"/>
        <v>59.939393939393945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J21"/>
  <sheetViews>
    <sheetView showGridLines="0" workbookViewId="0">
      <selection activeCell="E3" sqref="E3"/>
    </sheetView>
  </sheetViews>
  <sheetFormatPr defaultRowHeight="17.399999999999999"/>
  <cols>
    <col min="7" max="7" width="12.296875" bestFit="1" customWidth="1"/>
    <col min="10" max="10" width="12.296875" bestFit="1" customWidth="1"/>
  </cols>
  <sheetData>
    <row r="5" spans="5:10">
      <c r="E5" s="34" t="s">
        <v>33</v>
      </c>
      <c r="F5" s="33"/>
      <c r="G5" s="33"/>
    </row>
    <row r="6" spans="5:10">
      <c r="E6" s="32" t="s">
        <v>31</v>
      </c>
      <c r="F6" s="32" t="s">
        <v>1</v>
      </c>
      <c r="G6" s="32" t="s">
        <v>32</v>
      </c>
      <c r="H6" s="32" t="s">
        <v>31</v>
      </c>
      <c r="I6" s="32" t="s">
        <v>1</v>
      </c>
      <c r="J6" s="32" t="s">
        <v>32</v>
      </c>
    </row>
    <row r="7" spans="5:10">
      <c r="E7" s="32">
        <v>1</v>
      </c>
      <c r="F7" s="35">
        <v>9.8000000000000007</v>
      </c>
      <c r="G7" s="35">
        <v>115.3</v>
      </c>
      <c r="H7" s="32">
        <v>16</v>
      </c>
      <c r="I7" s="35">
        <v>9.56</v>
      </c>
      <c r="J7" s="35">
        <v>116.4</v>
      </c>
    </row>
    <row r="8" spans="5:10">
      <c r="E8" s="32">
        <v>2</v>
      </c>
      <c r="F8" s="35">
        <v>9.41</v>
      </c>
      <c r="G8" s="35">
        <v>166</v>
      </c>
      <c r="H8" s="32">
        <v>17</v>
      </c>
      <c r="I8" s="35">
        <v>9.1</v>
      </c>
      <c r="J8" s="35">
        <v>154.19999999999999</v>
      </c>
    </row>
    <row r="9" spans="5:10">
      <c r="E9" s="32">
        <v>3</v>
      </c>
      <c r="F9" s="35">
        <v>10.33</v>
      </c>
      <c r="G9" s="35">
        <v>67.400000000000006</v>
      </c>
      <c r="H9" s="32">
        <v>18</v>
      </c>
      <c r="I9" s="35">
        <v>8.84</v>
      </c>
      <c r="J9" s="35">
        <v>185.3</v>
      </c>
    </row>
    <row r="10" spans="5:10">
      <c r="E10" s="32">
        <v>4</v>
      </c>
      <c r="F10" s="35">
        <v>10.02</v>
      </c>
      <c r="G10" s="35">
        <v>114.1</v>
      </c>
      <c r="H10" s="32">
        <v>19</v>
      </c>
      <c r="I10" s="35">
        <v>10.210000000000001</v>
      </c>
      <c r="J10" s="35">
        <v>59</v>
      </c>
    </row>
    <row r="11" spans="5:10">
      <c r="E11" s="32">
        <v>5</v>
      </c>
      <c r="F11" s="35">
        <v>10.07</v>
      </c>
      <c r="G11" s="35">
        <v>80.3</v>
      </c>
      <c r="H11" s="32">
        <v>20</v>
      </c>
      <c r="I11" s="35">
        <v>8.82</v>
      </c>
      <c r="J11" s="35">
        <v>295.39999999999998</v>
      </c>
    </row>
    <row r="12" spans="5:10">
      <c r="E12" s="32">
        <v>6</v>
      </c>
      <c r="F12" s="35">
        <v>9.9</v>
      </c>
      <c r="G12" s="35">
        <v>101.8</v>
      </c>
      <c r="H12" s="32">
        <v>21</v>
      </c>
      <c r="I12" s="35">
        <v>8.89</v>
      </c>
      <c r="J12" s="35">
        <v>252.8</v>
      </c>
    </row>
    <row r="13" spans="5:10">
      <c r="E13" s="32">
        <v>7</v>
      </c>
      <c r="F13" s="35">
        <v>9.84</v>
      </c>
      <c r="G13" s="35">
        <v>119</v>
      </c>
      <c r="H13" s="32">
        <v>22</v>
      </c>
      <c r="I13" s="35">
        <v>9.98</v>
      </c>
      <c r="J13" s="35">
        <v>109.4</v>
      </c>
    </row>
    <row r="14" spans="5:10">
      <c r="E14" s="32">
        <v>8</v>
      </c>
      <c r="F14" s="35">
        <v>9.93</v>
      </c>
      <c r="G14" s="35">
        <v>90.4</v>
      </c>
      <c r="H14" s="32">
        <v>23</v>
      </c>
      <c r="I14" s="35">
        <v>8.89</v>
      </c>
      <c r="J14" s="35">
        <v>174.6</v>
      </c>
    </row>
    <row r="15" spans="5:10">
      <c r="E15" s="32">
        <v>9</v>
      </c>
      <c r="F15" s="35">
        <v>9.5</v>
      </c>
      <c r="G15" s="35">
        <v>112.2</v>
      </c>
      <c r="H15" s="32">
        <v>24</v>
      </c>
      <c r="I15" s="35">
        <v>10.050000000000001</v>
      </c>
      <c r="J15" s="35">
        <v>92.6</v>
      </c>
    </row>
    <row r="16" spans="5:10">
      <c r="E16" s="32">
        <v>10</v>
      </c>
      <c r="F16" s="35">
        <v>10.27</v>
      </c>
      <c r="G16" s="35">
        <v>62.9</v>
      </c>
      <c r="H16" s="32">
        <v>25</v>
      </c>
      <c r="I16" s="35">
        <v>9.4600000000000009</v>
      </c>
      <c r="J16" s="35">
        <v>102.9</v>
      </c>
    </row>
    <row r="17" spans="5:10">
      <c r="E17" s="32">
        <v>11</v>
      </c>
      <c r="F17" s="35">
        <v>9.4700000000000006</v>
      </c>
      <c r="G17" s="35">
        <v>133.4</v>
      </c>
      <c r="H17" s="32">
        <v>26</v>
      </c>
      <c r="I17" s="35">
        <v>10.17</v>
      </c>
      <c r="J17" s="35">
        <v>83.4</v>
      </c>
    </row>
    <row r="18" spans="5:10">
      <c r="E18" s="32">
        <v>12</v>
      </c>
      <c r="F18" s="35">
        <v>9.77</v>
      </c>
      <c r="G18" s="35">
        <v>99.7</v>
      </c>
      <c r="H18" s="32">
        <v>27</v>
      </c>
      <c r="I18" s="35">
        <v>9.19</v>
      </c>
      <c r="J18" s="35">
        <v>154.9</v>
      </c>
    </row>
    <row r="19" spans="5:10">
      <c r="E19" s="32">
        <v>13</v>
      </c>
      <c r="F19" s="35">
        <v>9.51</v>
      </c>
      <c r="G19" s="35">
        <v>156.69999999999999</v>
      </c>
      <c r="H19" s="32">
        <v>28</v>
      </c>
      <c r="I19" s="35">
        <v>8.94</v>
      </c>
      <c r="J19" s="35">
        <v>118.6</v>
      </c>
    </row>
    <row r="20" spans="5:10">
      <c r="E20" s="32">
        <v>14</v>
      </c>
      <c r="F20" s="35">
        <v>9.81</v>
      </c>
      <c r="G20" s="35">
        <v>95.7</v>
      </c>
      <c r="H20" s="32">
        <v>29</v>
      </c>
      <c r="I20" s="35">
        <v>9.02</v>
      </c>
      <c r="J20" s="35">
        <v>211.6</v>
      </c>
    </row>
    <row r="21" spans="5:10">
      <c r="E21" s="32">
        <v>15</v>
      </c>
      <c r="F21" s="35">
        <v>9.91</v>
      </c>
      <c r="G21" s="35">
        <v>102.7</v>
      </c>
      <c r="H21" s="32">
        <v>30</v>
      </c>
      <c r="I21" s="35">
        <v>8.86</v>
      </c>
      <c r="J21" s="35">
        <v>197.8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2023-08-02T08:52:41Z</dcterms:modified>
</cp:coreProperties>
</file>