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3월\260309 KT 용원분기국사\"/>
    </mc:Choice>
  </mc:AlternateContent>
  <xr:revisionPtr revIDLastSave="0" documentId="13_ncr:1_{7B5A2E3A-A121-473A-948F-1B818A861454}" xr6:coauthVersionLast="36" xr6:coauthVersionMax="36" xr10:uidLastSave="{00000000-0000-0000-0000-000000000000}"/>
  <bookViews>
    <workbookView xWindow="0" yWindow="0" windowWidth="23040" windowHeight="6420" activeTab="1" xr2:uid="{00000000-000D-0000-FFFF-FFFF00000000}"/>
  </bookViews>
  <sheets>
    <sheet name="정류기1" sheetId="11" r:id="rId1"/>
    <sheet name="정류기2" sheetId="30" r:id="rId2"/>
  </sheets>
  <definedNames>
    <definedName name="_xlnm._FilterDatabase" localSheetId="0" hidden="1">정류기1!$A$3:$I$27</definedName>
    <definedName name="_xlnm._FilterDatabase" localSheetId="1" hidden="1">정류기2!$A$3:$I$27</definedName>
  </definedNames>
  <calcPr calcId="191029"/>
</workbook>
</file>

<file path=xl/calcChain.xml><?xml version="1.0" encoding="utf-8"?>
<calcChain xmlns="http://schemas.openxmlformats.org/spreadsheetml/2006/main">
  <c r="F30" i="30" l="1"/>
  <c r="E30" i="30"/>
  <c r="F29" i="30"/>
  <c r="E29" i="30"/>
  <c r="F28" i="30"/>
  <c r="E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5" i="30"/>
  <c r="I4" i="30"/>
  <c r="I30" i="30" l="1"/>
  <c r="I29" i="30"/>
  <c r="I28" i="30"/>
  <c r="F30" i="11"/>
  <c r="E30" i="11"/>
  <c r="F29" i="11"/>
  <c r="E29" i="11"/>
  <c r="F28" i="11"/>
  <c r="E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28" i="11" l="1"/>
  <c r="I29" i="11"/>
  <c r="I30" i="11"/>
</calcChain>
</file>

<file path=xl/sharedStrings.xml><?xml version="1.0" encoding="utf-8"?>
<sst xmlns="http://schemas.openxmlformats.org/spreadsheetml/2006/main" count="142" uniqueCount="27">
  <si>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</si>
  <si>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</si>
  <si>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</si>
  <si>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</si>
  <si>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</si>
  <si>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</si>
  <si>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</si>
  <si>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</si>
  <si>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</si>
  <si>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</si>
  <si>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</si>
  <si>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</si>
  <si>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</si>
  <si>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</si>
  <si>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</si>
  <si>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</si>
  <si>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</si>
  <si>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</si>
  <si>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단자부 참고치(m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</si>
  <si>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VGS 2200</t>
    <phoneticPr fontId="19" type="noConversion"/>
  </si>
  <si>
    <t>2019.08.14</t>
    <phoneticPr fontId="19" type="noConversion"/>
  </si>
  <si>
    <t>AS</t>
    <phoneticPr fontId="19" type="noConversion"/>
  </si>
  <si>
    <t>KT 용원분기국사</t>
    <phoneticPr fontId="19" type="noConversion"/>
  </si>
  <si>
    <t>정류기 1조</t>
    <phoneticPr fontId="19" type="noConversion"/>
  </si>
  <si>
    <t>정류기 2조</t>
    <phoneticPr fontId="19" type="noConversion"/>
  </si>
  <si>
    <r>
      <t>1. VGS 배기변 BASE 파손으로 인한 AS 요청
2. 전지 전압 및 내부저항 : 이상없음
   →2.22V/EA / 0.77~1.15m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배기변 전체 교체 완료
4. 21년 배기변 BASE 인장강도 개선 완료(품질팀)</t>
    </r>
    <phoneticPr fontId="19" type="noConversion"/>
  </si>
  <si>
    <r>
      <t>1. VGS 배기변 BASE 파손으로 인한 AS 요청
2. 전지 전압 및 내부저항 : 이상없음
   →2.22V/EA / 0.73~01.14m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(볼트부 측정)
3. 배기변 전체 교체 완료
4. 21년 배기변 BASE 인장강도 개선 완료(품질팀)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</si>
</sst>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466838</xdr:colOff>
      <xdr:row>30</xdr:row>
      <xdr:rowOff>135299</xdr:rowOff>
    </xdr:from>
    <xdr:to>
      <xdr:col>8</xdr:col>
      <xdr:colOff>1324200</xdr:colOff>
      <xdr:row>30</xdr:row>
      <xdr:rowOff>1696625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350D21F-9D37-4B83-A53C-8634FEF4EA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4397" y="7273446"/>
          <a:ext cx="3008891" cy="1561326"/>
        </a:xfrm>
        <a:prstGeom prst="rect">
          <a:avLst/>
        </a:prstGeom>
      </xdr:spPr>
    </xdr:pic>
    <xdr:clientData/>
  </xdr:twoCellAnchor>
  <xdr:twoCellAnchor editAs="oneCell">
    <xdr:from>
      <xdr:col>6</xdr:col>
      <xdr:colOff>50314</xdr:colOff>
      <xdr:row>31</xdr:row>
      <xdr:rowOff>211230</xdr:rowOff>
    </xdr:from>
    <xdr:to>
      <xdr:col>7</xdr:col>
      <xdr:colOff>1100691</xdr:colOff>
      <xdr:row>31</xdr:row>
      <xdr:rowOff>2265493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C713E8F-DF53-4BE6-8FF7-6C88E959F1A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61" t="47782" r="28050" b="16121"/>
        <a:stretch/>
      </xdr:blipFill>
      <xdr:spPr>
        <a:xfrm>
          <a:off x="6067873" y="9142318"/>
          <a:ext cx="1902024" cy="2054263"/>
        </a:xfrm>
        <a:prstGeom prst="rect">
          <a:avLst/>
        </a:prstGeom>
      </xdr:spPr>
    </xdr:pic>
    <xdr:clientData/>
  </xdr:twoCellAnchor>
  <xdr:twoCellAnchor editAs="oneCell">
    <xdr:from>
      <xdr:col>7</xdr:col>
      <xdr:colOff>1198889</xdr:colOff>
      <xdr:row>31</xdr:row>
      <xdr:rowOff>191893</xdr:rowOff>
    </xdr:from>
    <xdr:to>
      <xdr:col>8</xdr:col>
      <xdr:colOff>1658470</xdr:colOff>
      <xdr:row>31</xdr:row>
      <xdr:rowOff>2260870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49BB8CA9-E55E-405D-96AF-554BD39038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68095" y="9122981"/>
          <a:ext cx="1759463" cy="2068977"/>
        </a:xfrm>
        <a:prstGeom prst="rect">
          <a:avLst/>
        </a:prstGeom>
      </xdr:spPr>
    </xdr:pic>
    <xdr:clientData/>
  </xdr:twoCellAnchor>
  <xdr:twoCellAnchor editAs="oneCell">
    <xdr:from>
      <xdr:col>1</xdr:col>
      <xdr:colOff>278242</xdr:colOff>
      <xdr:row>31</xdr:row>
      <xdr:rowOff>242946</xdr:rowOff>
    </xdr:from>
    <xdr:to>
      <xdr:col>4</xdr:col>
      <xdr:colOff>186872</xdr:colOff>
      <xdr:row>31</xdr:row>
      <xdr:rowOff>2310321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7FC5578D-013C-4478-BC4F-4BFC0C0400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64" t="48367" r="32461" b="17968"/>
        <a:stretch/>
      </xdr:blipFill>
      <xdr:spPr>
        <a:xfrm rot="5400000">
          <a:off x="1854663" y="8729407"/>
          <a:ext cx="2067375" cy="29566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545279</xdr:colOff>
      <xdr:row>30</xdr:row>
      <xdr:rowOff>112058</xdr:rowOff>
    </xdr:from>
    <xdr:to>
      <xdr:col>8</xdr:col>
      <xdr:colOff>1402641</xdr:colOff>
      <xdr:row>30</xdr:row>
      <xdr:rowOff>1673384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DBF4A2C8-C493-4E95-992C-AF895A2B4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62838" y="7250205"/>
          <a:ext cx="3008891" cy="1561326"/>
        </a:xfrm>
        <a:prstGeom prst="rect">
          <a:avLst/>
        </a:prstGeom>
      </xdr:spPr>
    </xdr:pic>
    <xdr:clientData/>
  </xdr:twoCellAnchor>
  <xdr:twoCellAnchor editAs="oneCell">
    <xdr:from>
      <xdr:col>6</xdr:col>
      <xdr:colOff>132565</xdr:colOff>
      <xdr:row>31</xdr:row>
      <xdr:rowOff>187989</xdr:rowOff>
    </xdr:from>
    <xdr:to>
      <xdr:col>7</xdr:col>
      <xdr:colOff>1181037</xdr:colOff>
      <xdr:row>31</xdr:row>
      <xdr:rowOff>2249872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5FC67D73-8B99-415E-888D-793BB65EBEB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761" t="47782" r="28050" b="16121"/>
        <a:stretch/>
      </xdr:blipFill>
      <xdr:spPr>
        <a:xfrm>
          <a:off x="6150124" y="9119077"/>
          <a:ext cx="1900119" cy="2061883"/>
        </a:xfrm>
        <a:prstGeom prst="rect">
          <a:avLst/>
        </a:prstGeom>
      </xdr:spPr>
    </xdr:pic>
    <xdr:clientData/>
  </xdr:twoCellAnchor>
  <xdr:twoCellAnchor editAs="oneCell">
    <xdr:from>
      <xdr:col>7</xdr:col>
      <xdr:colOff>1281140</xdr:colOff>
      <xdr:row>31</xdr:row>
      <xdr:rowOff>168652</xdr:rowOff>
    </xdr:from>
    <xdr:to>
      <xdr:col>8</xdr:col>
      <xdr:colOff>1733101</xdr:colOff>
      <xdr:row>31</xdr:row>
      <xdr:rowOff>2239534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BB2A55A-BDD9-4E4B-8C19-783A232506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50346" y="9099740"/>
          <a:ext cx="1751843" cy="2070882"/>
        </a:xfrm>
        <a:prstGeom prst="rect">
          <a:avLst/>
        </a:prstGeom>
      </xdr:spPr>
    </xdr:pic>
    <xdr:clientData/>
  </xdr:twoCellAnchor>
  <xdr:twoCellAnchor editAs="oneCell">
    <xdr:from>
      <xdr:col>1</xdr:col>
      <xdr:colOff>358588</xdr:colOff>
      <xdr:row>31</xdr:row>
      <xdr:rowOff>227325</xdr:rowOff>
    </xdr:from>
    <xdr:to>
      <xdr:col>4</xdr:col>
      <xdr:colOff>267218</xdr:colOff>
      <xdr:row>31</xdr:row>
      <xdr:rowOff>2287080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46759FC-A70D-4D57-9D69-FB5BD5FFA02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6264" t="48367" r="32461" b="17968"/>
        <a:stretch/>
      </xdr:blipFill>
      <xdr:spPr>
        <a:xfrm rot="5400000">
          <a:off x="1938819" y="8709976"/>
          <a:ext cx="2059755" cy="29566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9BA8E-42EC-4AC8-A99C-063DD83BE835}">
  <sheetPr codeName="Sheet1">
    <pageSetUpPr fitToPage="1"/>
  </sheetPr>
  <dimension ref="A1:K36"/>
  <sheetViews>
    <sheetView zoomScale="85" zoomScaleNormal="85" workbookViewId="0">
      <selection activeCell="R31" sqref="R31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19</v>
      </c>
      <c r="C2" s="7" t="s">
        <v>14</v>
      </c>
      <c r="D2" s="31" t="s">
        <v>20</v>
      </c>
      <c r="E2" s="32"/>
      <c r="F2" s="8" t="s">
        <v>4</v>
      </c>
      <c r="G2" s="9" t="s">
        <v>21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46090</v>
      </c>
      <c r="B4" s="15" t="s">
        <v>22</v>
      </c>
      <c r="C4" s="15" t="s">
        <v>23</v>
      </c>
      <c r="D4" s="10">
        <v>1</v>
      </c>
      <c r="E4" s="5">
        <v>2.2400000000000002</v>
      </c>
      <c r="F4" s="6">
        <v>0.95</v>
      </c>
      <c r="G4" s="16">
        <v>22</v>
      </c>
      <c r="H4" s="6">
        <v>0.23</v>
      </c>
      <c r="I4" s="17">
        <f>F4/H4</f>
        <v>4.1304347826086953</v>
      </c>
      <c r="J4"/>
      <c r="K4"/>
    </row>
    <row r="5" spans="1:11" ht="17.399999999999999" x14ac:dyDescent="0.4">
      <c r="A5" s="14">
        <v>46090</v>
      </c>
      <c r="B5" s="15" t="s">
        <v>22</v>
      </c>
      <c r="C5" s="15" t="s">
        <v>23</v>
      </c>
      <c r="D5" s="10">
        <v>2</v>
      </c>
      <c r="E5" s="5">
        <v>2.23</v>
      </c>
      <c r="F5" s="6">
        <v>1.03</v>
      </c>
      <c r="G5" s="16">
        <v>22</v>
      </c>
      <c r="H5" s="6">
        <v>0.23</v>
      </c>
      <c r="I5" s="17">
        <f t="shared" ref="I5:I27" si="0">F5/H5</f>
        <v>4.4782608695652177</v>
      </c>
      <c r="J5"/>
      <c r="K5"/>
    </row>
    <row r="6" spans="1:11" ht="17.399999999999999" x14ac:dyDescent="0.4">
      <c r="A6" s="14">
        <v>46090</v>
      </c>
      <c r="B6" s="15" t="s">
        <v>22</v>
      </c>
      <c r="C6" s="15" t="s">
        <v>23</v>
      </c>
      <c r="D6" s="10">
        <v>3</v>
      </c>
      <c r="E6" s="5">
        <v>2.2200000000000002</v>
      </c>
      <c r="F6" s="6">
        <v>1.1299999999999999</v>
      </c>
      <c r="G6" s="16">
        <v>22</v>
      </c>
      <c r="H6" s="6">
        <v>0.23</v>
      </c>
      <c r="I6" s="17">
        <f t="shared" si="0"/>
        <v>4.9130434782608692</v>
      </c>
      <c r="J6"/>
      <c r="K6"/>
    </row>
    <row r="7" spans="1:11" ht="17.399999999999999" x14ac:dyDescent="0.4">
      <c r="A7" s="14">
        <v>46090</v>
      </c>
      <c r="B7" s="15" t="s">
        <v>22</v>
      </c>
      <c r="C7" s="15" t="s">
        <v>23</v>
      </c>
      <c r="D7" s="10">
        <v>4</v>
      </c>
      <c r="E7" s="5">
        <v>2.23</v>
      </c>
      <c r="F7" s="6">
        <v>0.99</v>
      </c>
      <c r="G7" s="16">
        <v>22</v>
      </c>
      <c r="H7" s="6">
        <v>0.23</v>
      </c>
      <c r="I7" s="17">
        <f t="shared" si="0"/>
        <v>4.3043478260869561</v>
      </c>
      <c r="J7"/>
      <c r="K7"/>
    </row>
    <row r="8" spans="1:11" ht="17.399999999999999" x14ac:dyDescent="0.4">
      <c r="A8" s="14">
        <v>46090</v>
      </c>
      <c r="B8" s="15" t="s">
        <v>22</v>
      </c>
      <c r="C8" s="15" t="s">
        <v>23</v>
      </c>
      <c r="D8" s="10">
        <v>5</v>
      </c>
      <c r="E8" s="5">
        <v>2.19</v>
      </c>
      <c r="F8" s="6">
        <v>0.98</v>
      </c>
      <c r="G8" s="16">
        <v>22</v>
      </c>
      <c r="H8" s="6">
        <v>0.23</v>
      </c>
      <c r="I8" s="17">
        <f t="shared" si="0"/>
        <v>4.2608695652173907</v>
      </c>
      <c r="J8"/>
      <c r="K8"/>
    </row>
    <row r="9" spans="1:11" ht="17.399999999999999" x14ac:dyDescent="0.4">
      <c r="A9" s="14">
        <v>46090</v>
      </c>
      <c r="B9" s="15" t="s">
        <v>22</v>
      </c>
      <c r="C9" s="15" t="s">
        <v>23</v>
      </c>
      <c r="D9" s="10">
        <v>6</v>
      </c>
      <c r="E9" s="5">
        <v>2.23</v>
      </c>
      <c r="F9" s="6">
        <v>0.99</v>
      </c>
      <c r="G9" s="16">
        <v>22</v>
      </c>
      <c r="H9" s="6">
        <v>0.23</v>
      </c>
      <c r="I9" s="17">
        <f t="shared" si="0"/>
        <v>4.3043478260869561</v>
      </c>
      <c r="J9"/>
      <c r="K9"/>
    </row>
    <row r="10" spans="1:11" ht="17.399999999999999" x14ac:dyDescent="0.4">
      <c r="A10" s="14">
        <v>46090</v>
      </c>
      <c r="B10" s="15" t="s">
        <v>22</v>
      </c>
      <c r="C10" s="15" t="s">
        <v>23</v>
      </c>
      <c r="D10" s="10">
        <v>7</v>
      </c>
      <c r="E10" s="5">
        <v>2.2000000000000002</v>
      </c>
      <c r="F10" s="6">
        <v>1.1499999999999999</v>
      </c>
      <c r="G10" s="16">
        <v>22</v>
      </c>
      <c r="H10" s="6">
        <v>0.23</v>
      </c>
      <c r="I10" s="17">
        <f t="shared" si="0"/>
        <v>4.9999999999999991</v>
      </c>
      <c r="J10"/>
      <c r="K10"/>
    </row>
    <row r="11" spans="1:11" ht="17.399999999999999" x14ac:dyDescent="0.4">
      <c r="A11" s="14">
        <v>46090</v>
      </c>
      <c r="B11" s="15" t="s">
        <v>22</v>
      </c>
      <c r="C11" s="15" t="s">
        <v>23</v>
      </c>
      <c r="D11" s="10">
        <v>8</v>
      </c>
      <c r="E11" s="5">
        <v>2.23</v>
      </c>
      <c r="F11" s="6">
        <v>0.95</v>
      </c>
      <c r="G11" s="16">
        <v>22</v>
      </c>
      <c r="H11" s="6">
        <v>0.23</v>
      </c>
      <c r="I11" s="17">
        <f t="shared" si="0"/>
        <v>4.1304347826086953</v>
      </c>
      <c r="J11"/>
      <c r="K11"/>
    </row>
    <row r="12" spans="1:11" ht="17.399999999999999" x14ac:dyDescent="0.4">
      <c r="A12" s="14">
        <v>46090</v>
      </c>
      <c r="B12" s="15" t="s">
        <v>22</v>
      </c>
      <c r="C12" s="15" t="s">
        <v>23</v>
      </c>
      <c r="D12" s="10">
        <v>9</v>
      </c>
      <c r="E12" s="5">
        <v>2.23</v>
      </c>
      <c r="F12" s="6">
        <v>1.07</v>
      </c>
      <c r="G12" s="16">
        <v>22</v>
      </c>
      <c r="H12" s="6">
        <v>0.23</v>
      </c>
      <c r="I12" s="17">
        <f t="shared" si="0"/>
        <v>4.6521739130434785</v>
      </c>
      <c r="J12"/>
      <c r="K12"/>
    </row>
    <row r="13" spans="1:11" ht="17.399999999999999" x14ac:dyDescent="0.4">
      <c r="A13" s="14">
        <v>46090</v>
      </c>
      <c r="B13" s="15" t="s">
        <v>22</v>
      </c>
      <c r="C13" s="15" t="s">
        <v>23</v>
      </c>
      <c r="D13" s="10">
        <v>10</v>
      </c>
      <c r="E13" s="5">
        <v>2.2000000000000002</v>
      </c>
      <c r="F13" s="6">
        <v>0.92</v>
      </c>
      <c r="G13" s="16">
        <v>22</v>
      </c>
      <c r="H13" s="6">
        <v>0.23</v>
      </c>
      <c r="I13" s="17">
        <f t="shared" si="0"/>
        <v>4</v>
      </c>
      <c r="J13"/>
      <c r="K13"/>
    </row>
    <row r="14" spans="1:11" ht="17.399999999999999" x14ac:dyDescent="0.4">
      <c r="A14" s="14">
        <v>46090</v>
      </c>
      <c r="B14" s="15" t="s">
        <v>22</v>
      </c>
      <c r="C14" s="15" t="s">
        <v>23</v>
      </c>
      <c r="D14" s="10">
        <v>11</v>
      </c>
      <c r="E14" s="5">
        <v>2.23</v>
      </c>
      <c r="F14" s="6">
        <v>1.05</v>
      </c>
      <c r="G14" s="16">
        <v>22</v>
      </c>
      <c r="H14" s="6">
        <v>0.23</v>
      </c>
      <c r="I14" s="17">
        <f t="shared" si="0"/>
        <v>4.5652173913043477</v>
      </c>
      <c r="J14"/>
      <c r="K14"/>
    </row>
    <row r="15" spans="1:11" ht="17.399999999999999" x14ac:dyDescent="0.4">
      <c r="A15" s="14">
        <v>46090</v>
      </c>
      <c r="B15" s="15" t="s">
        <v>22</v>
      </c>
      <c r="C15" s="15" t="s">
        <v>23</v>
      </c>
      <c r="D15" s="10">
        <v>12</v>
      </c>
      <c r="E15" s="5">
        <v>2.23</v>
      </c>
      <c r="F15" s="6">
        <v>1.01</v>
      </c>
      <c r="G15" s="16">
        <v>22</v>
      </c>
      <c r="H15" s="6">
        <v>0.23</v>
      </c>
      <c r="I15" s="17">
        <f t="shared" si="0"/>
        <v>4.3913043478260869</v>
      </c>
      <c r="J15"/>
      <c r="K15"/>
    </row>
    <row r="16" spans="1:11" ht="17.399999999999999" x14ac:dyDescent="0.4">
      <c r="A16" s="14">
        <v>46090</v>
      </c>
      <c r="B16" s="15" t="s">
        <v>22</v>
      </c>
      <c r="C16" s="15" t="s">
        <v>23</v>
      </c>
      <c r="D16" s="10">
        <v>13</v>
      </c>
      <c r="E16" s="5">
        <v>2.2400000000000002</v>
      </c>
      <c r="F16" s="6">
        <v>0.97</v>
      </c>
      <c r="G16" s="16">
        <v>22</v>
      </c>
      <c r="H16" s="6">
        <v>0.23</v>
      </c>
      <c r="I16" s="17">
        <f t="shared" si="0"/>
        <v>4.2173913043478262</v>
      </c>
      <c r="J16"/>
      <c r="K16"/>
    </row>
    <row r="17" spans="1:11" ht="17.399999999999999" x14ac:dyDescent="0.4">
      <c r="A17" s="14">
        <v>46090</v>
      </c>
      <c r="B17" s="15" t="s">
        <v>22</v>
      </c>
      <c r="C17" s="15" t="s">
        <v>23</v>
      </c>
      <c r="D17" s="10">
        <v>14</v>
      </c>
      <c r="E17" s="5">
        <v>2.23</v>
      </c>
      <c r="F17" s="6">
        <v>1.1299999999999999</v>
      </c>
      <c r="G17" s="16">
        <v>22</v>
      </c>
      <c r="H17" s="6">
        <v>0.23</v>
      </c>
      <c r="I17" s="17">
        <f t="shared" si="0"/>
        <v>4.9130434782608692</v>
      </c>
      <c r="J17"/>
      <c r="K17"/>
    </row>
    <row r="18" spans="1:11" ht="17.399999999999999" x14ac:dyDescent="0.4">
      <c r="A18" s="14">
        <v>46090</v>
      </c>
      <c r="B18" s="15" t="s">
        <v>22</v>
      </c>
      <c r="C18" s="15" t="s">
        <v>23</v>
      </c>
      <c r="D18" s="10">
        <v>15</v>
      </c>
      <c r="E18" s="5">
        <v>2.2400000000000002</v>
      </c>
      <c r="F18" s="6">
        <v>0.93</v>
      </c>
      <c r="G18" s="16">
        <v>22</v>
      </c>
      <c r="H18" s="6">
        <v>0.23</v>
      </c>
      <c r="I18" s="17">
        <f t="shared" si="0"/>
        <v>4.0434782608695654</v>
      </c>
      <c r="J18"/>
      <c r="K18"/>
    </row>
    <row r="19" spans="1:11" ht="17.399999999999999" x14ac:dyDescent="0.4">
      <c r="A19" s="14">
        <v>46090</v>
      </c>
      <c r="B19" s="15" t="s">
        <v>22</v>
      </c>
      <c r="C19" s="15" t="s">
        <v>23</v>
      </c>
      <c r="D19" s="10">
        <v>16</v>
      </c>
      <c r="E19" s="5">
        <v>2.21</v>
      </c>
      <c r="F19" s="6">
        <v>1.1000000000000001</v>
      </c>
      <c r="G19" s="16">
        <v>22</v>
      </c>
      <c r="H19" s="6">
        <v>0.23</v>
      </c>
      <c r="I19" s="17">
        <f t="shared" si="0"/>
        <v>4.7826086956521738</v>
      </c>
      <c r="J19"/>
      <c r="K19"/>
    </row>
    <row r="20" spans="1:11" ht="17.399999999999999" x14ac:dyDescent="0.4">
      <c r="A20" s="14">
        <v>46090</v>
      </c>
      <c r="B20" s="15" t="s">
        <v>22</v>
      </c>
      <c r="C20" s="15" t="s">
        <v>23</v>
      </c>
      <c r="D20" s="10">
        <v>17</v>
      </c>
      <c r="E20" s="5">
        <v>2.2000000000000002</v>
      </c>
      <c r="F20" s="6">
        <v>0.94</v>
      </c>
      <c r="G20" s="16">
        <v>22</v>
      </c>
      <c r="H20" s="6">
        <v>0.23</v>
      </c>
      <c r="I20" s="17">
        <f t="shared" si="0"/>
        <v>4.0869565217391299</v>
      </c>
      <c r="J20"/>
      <c r="K20"/>
    </row>
    <row r="21" spans="1:11" ht="17.399999999999999" x14ac:dyDescent="0.4">
      <c r="A21" s="14">
        <v>46090</v>
      </c>
      <c r="B21" s="15" t="s">
        <v>22</v>
      </c>
      <c r="C21" s="15" t="s">
        <v>23</v>
      </c>
      <c r="D21" s="10">
        <v>18</v>
      </c>
      <c r="E21" s="5">
        <v>2.23</v>
      </c>
      <c r="F21" s="6">
        <v>0.97</v>
      </c>
      <c r="G21" s="16">
        <v>22</v>
      </c>
      <c r="H21" s="6">
        <v>0.23</v>
      </c>
      <c r="I21" s="17">
        <f t="shared" si="0"/>
        <v>4.2173913043478262</v>
      </c>
      <c r="J21"/>
      <c r="K21"/>
    </row>
    <row r="22" spans="1:11" ht="17.399999999999999" x14ac:dyDescent="0.4">
      <c r="A22" s="14">
        <v>46090</v>
      </c>
      <c r="B22" s="15" t="s">
        <v>22</v>
      </c>
      <c r="C22" s="15" t="s">
        <v>23</v>
      </c>
      <c r="D22" s="10">
        <v>19</v>
      </c>
      <c r="E22" s="5">
        <v>2.21</v>
      </c>
      <c r="F22" s="6">
        <v>1.01</v>
      </c>
      <c r="G22" s="16">
        <v>22</v>
      </c>
      <c r="H22" s="6">
        <v>0.23</v>
      </c>
      <c r="I22" s="17">
        <f t="shared" si="0"/>
        <v>4.3913043478260869</v>
      </c>
      <c r="J22"/>
      <c r="K22"/>
    </row>
    <row r="23" spans="1:11" ht="17.399999999999999" x14ac:dyDescent="0.4">
      <c r="A23" s="14">
        <v>46090</v>
      </c>
      <c r="B23" s="15" t="s">
        <v>22</v>
      </c>
      <c r="C23" s="15" t="s">
        <v>23</v>
      </c>
      <c r="D23" s="10">
        <v>20</v>
      </c>
      <c r="E23" s="5">
        <v>2.19</v>
      </c>
      <c r="F23" s="6">
        <v>0.94</v>
      </c>
      <c r="G23" s="16">
        <v>22</v>
      </c>
      <c r="H23" s="6">
        <v>0.23</v>
      </c>
      <c r="I23" s="17">
        <f t="shared" si="0"/>
        <v>4.0869565217391299</v>
      </c>
      <c r="J23"/>
      <c r="K23"/>
    </row>
    <row r="24" spans="1:11" ht="17.399999999999999" x14ac:dyDescent="0.4">
      <c r="A24" s="14">
        <v>46090</v>
      </c>
      <c r="B24" s="15" t="s">
        <v>22</v>
      </c>
      <c r="C24" s="15" t="s">
        <v>23</v>
      </c>
      <c r="D24" s="10">
        <v>21</v>
      </c>
      <c r="E24" s="5">
        <v>2.21</v>
      </c>
      <c r="F24" s="6">
        <v>0.9</v>
      </c>
      <c r="G24" s="16">
        <v>22</v>
      </c>
      <c r="H24" s="6">
        <v>0.23</v>
      </c>
      <c r="I24" s="17">
        <f t="shared" si="0"/>
        <v>3.9130434782608696</v>
      </c>
      <c r="J24"/>
      <c r="K24"/>
    </row>
    <row r="25" spans="1:11" ht="17.399999999999999" x14ac:dyDescent="0.4">
      <c r="A25" s="14">
        <v>46090</v>
      </c>
      <c r="B25" s="15" t="s">
        <v>22</v>
      </c>
      <c r="C25" s="15" t="s">
        <v>23</v>
      </c>
      <c r="D25" s="10">
        <v>22</v>
      </c>
      <c r="E25" s="5">
        <v>2.21</v>
      </c>
      <c r="F25" s="6">
        <v>0.93</v>
      </c>
      <c r="G25" s="16">
        <v>22</v>
      </c>
      <c r="H25" s="6">
        <v>0.23</v>
      </c>
      <c r="I25" s="17">
        <f t="shared" si="0"/>
        <v>4.0434782608695654</v>
      </c>
      <c r="J25"/>
      <c r="K25"/>
    </row>
    <row r="26" spans="1:11" ht="17.399999999999999" x14ac:dyDescent="0.4">
      <c r="A26" s="14">
        <v>46090</v>
      </c>
      <c r="B26" s="15" t="s">
        <v>22</v>
      </c>
      <c r="C26" s="15" t="s">
        <v>23</v>
      </c>
      <c r="D26" s="10">
        <v>23</v>
      </c>
      <c r="E26" s="5">
        <v>2.2200000000000002</v>
      </c>
      <c r="F26" s="6">
        <v>1.03</v>
      </c>
      <c r="G26" s="16">
        <v>22</v>
      </c>
      <c r="H26" s="6">
        <v>0.23</v>
      </c>
      <c r="I26" s="17">
        <f t="shared" si="0"/>
        <v>4.4782608695652177</v>
      </c>
      <c r="J26"/>
      <c r="K26"/>
    </row>
    <row r="27" spans="1:11" ht="17.399999999999999" x14ac:dyDescent="0.4">
      <c r="A27" s="14">
        <v>46090</v>
      </c>
      <c r="B27" s="15" t="s">
        <v>22</v>
      </c>
      <c r="C27" s="15" t="s">
        <v>23</v>
      </c>
      <c r="D27" s="10">
        <v>24</v>
      </c>
      <c r="E27" s="5">
        <v>2.21</v>
      </c>
      <c r="F27" s="6">
        <v>0.77</v>
      </c>
      <c r="G27" s="16">
        <v>22</v>
      </c>
      <c r="H27" s="6">
        <v>0.23</v>
      </c>
      <c r="I27" s="17">
        <f t="shared" si="0"/>
        <v>3.3478260869565215</v>
      </c>
      <c r="J27"/>
      <c r="K27"/>
    </row>
    <row r="28" spans="1:11" x14ac:dyDescent="0.4">
      <c r="A28" s="33" t="s">
        <v>11</v>
      </c>
      <c r="B28" s="34"/>
      <c r="C28" s="34"/>
      <c r="D28" s="35"/>
      <c r="E28" s="18">
        <f>AVERAGE(E4:E27)</f>
        <v>2.2191666666666667</v>
      </c>
      <c r="F28" s="18">
        <f>AVERAGE(F4:F27)</f>
        <v>0.99333333333333351</v>
      </c>
      <c r="G28" s="23"/>
      <c r="H28" s="23"/>
      <c r="I28" s="17">
        <f>AVERAGE(I4:I27)</f>
        <v>4.3188405797101446</v>
      </c>
      <c r="J28" s="20"/>
    </row>
    <row r="29" spans="1:11" x14ac:dyDescent="0.4">
      <c r="A29" s="33" t="s">
        <v>12</v>
      </c>
      <c r="B29" s="34"/>
      <c r="C29" s="34"/>
      <c r="D29" s="35"/>
      <c r="E29" s="18">
        <f>MAX(E4:E27)</f>
        <v>2.2400000000000002</v>
      </c>
      <c r="F29" s="18">
        <f>MAX(F4:F27)</f>
        <v>1.1499999999999999</v>
      </c>
      <c r="G29" s="24"/>
      <c r="H29" s="23"/>
      <c r="I29" s="17">
        <f>MAX(I4:I27)</f>
        <v>4.9999999999999991</v>
      </c>
      <c r="J29" s="20"/>
    </row>
    <row r="30" spans="1:11" x14ac:dyDescent="0.4">
      <c r="A30" s="33" t="s">
        <v>13</v>
      </c>
      <c r="B30" s="34"/>
      <c r="C30" s="34"/>
      <c r="D30" s="35"/>
      <c r="E30" s="18">
        <f>MIN(E4:E27)</f>
        <v>2.19</v>
      </c>
      <c r="F30" s="18">
        <f>MIN(F4:F27)</f>
        <v>0.77</v>
      </c>
      <c r="G30" s="24"/>
      <c r="H30" s="23"/>
      <c r="I30" s="19">
        <f>MIN(I4:I27)</f>
        <v>3.3478260869565215</v>
      </c>
      <c r="J30" s="20"/>
    </row>
    <row r="31" spans="1:11" ht="141" customHeight="1" x14ac:dyDescent="0.4">
      <c r="A31" s="21" t="s">
        <v>7</v>
      </c>
      <c r="B31" s="36" t="s">
        <v>25</v>
      </c>
      <c r="C31" s="37"/>
      <c r="D31" s="37"/>
      <c r="E31" s="38"/>
      <c r="F31" s="22" t="s">
        <v>8</v>
      </c>
      <c r="G31" s="25"/>
      <c r="H31" s="26"/>
      <c r="I31" s="27"/>
      <c r="J31" s="20"/>
    </row>
    <row r="32" spans="1:11" ht="204.75" customHeight="1" x14ac:dyDescent="0.4">
      <c r="A32" s="22" t="s">
        <v>9</v>
      </c>
      <c r="B32" s="25"/>
      <c r="C32" s="26"/>
      <c r="D32" s="26"/>
      <c r="E32" s="27"/>
      <c r="F32" s="22"/>
      <c r="G32" s="28"/>
      <c r="H32" s="29"/>
      <c r="I32" s="30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F084A-939A-4A4D-9DB7-6291A11FAB9A}">
  <sheetPr>
    <pageSetUpPr fitToPage="1"/>
  </sheetPr>
  <dimension ref="A1:K36"/>
  <sheetViews>
    <sheetView tabSelected="1" zoomScale="85" zoomScaleNormal="85" workbookViewId="0">
      <selection activeCell="L31" sqref="L31"/>
    </sheetView>
  </sheetViews>
  <sheetFormatPr defaultColWidth="9" defaultRowHeight="15" x14ac:dyDescent="0.4"/>
  <cols>
    <col min="1" max="1" width="14.8984375" style="1" customWidth="1"/>
    <col min="2" max="2" width="18.09765625" style="1" bestFit="1" customWidth="1"/>
    <col min="3" max="3" width="12.8984375" style="1" bestFit="1" customWidth="1"/>
    <col min="4" max="4" width="9" style="1"/>
    <col min="5" max="5" width="9.59765625" style="2" bestFit="1" customWidth="1"/>
    <col min="6" max="6" width="14.5" style="3" customWidth="1"/>
    <col min="7" max="7" width="11.09765625" style="3" customWidth="1"/>
    <col min="8" max="8" width="17" style="3" customWidth="1"/>
    <col min="9" max="9" width="24.09765625" style="1" customWidth="1"/>
    <col min="10" max="16384" width="9" style="1"/>
  </cols>
  <sheetData>
    <row r="1" spans="1:11" ht="18" thickBot="1" x14ac:dyDescent="0.45">
      <c r="J1"/>
    </row>
    <row r="2" spans="1:11" ht="45.6" customHeight="1" thickBot="1" x14ac:dyDescent="0.45">
      <c r="A2" s="7" t="s">
        <v>0</v>
      </c>
      <c r="B2" s="7" t="s">
        <v>19</v>
      </c>
      <c r="C2" s="7" t="s">
        <v>14</v>
      </c>
      <c r="D2" s="31" t="s">
        <v>20</v>
      </c>
      <c r="E2" s="32"/>
      <c r="F2" s="8" t="s">
        <v>4</v>
      </c>
      <c r="G2" s="9" t="s">
        <v>21</v>
      </c>
      <c r="H2" s="7" t="s">
        <v>5</v>
      </c>
      <c r="I2" s="8">
        <v>24</v>
      </c>
      <c r="J2"/>
      <c r="K2"/>
    </row>
    <row r="3" spans="1:11" ht="30" x14ac:dyDescent="0.4">
      <c r="A3" s="10" t="s">
        <v>6</v>
      </c>
      <c r="B3" s="10" t="s">
        <v>3</v>
      </c>
      <c r="C3" s="10" t="s">
        <v>15</v>
      </c>
      <c r="D3" s="10" t="s">
        <v>1</v>
      </c>
      <c r="E3" s="5" t="s">
        <v>2</v>
      </c>
      <c r="F3" s="11" t="s">
        <v>17</v>
      </c>
      <c r="G3" s="12" t="s">
        <v>16</v>
      </c>
      <c r="H3" s="11" t="s">
        <v>18</v>
      </c>
      <c r="I3" s="13" t="s">
        <v>10</v>
      </c>
      <c r="J3"/>
      <c r="K3"/>
    </row>
    <row r="4" spans="1:11" ht="17.399999999999999" x14ac:dyDescent="0.4">
      <c r="A4" s="14">
        <v>46090</v>
      </c>
      <c r="B4" s="15" t="s">
        <v>22</v>
      </c>
      <c r="C4" s="15" t="s">
        <v>24</v>
      </c>
      <c r="D4" s="10">
        <v>1</v>
      </c>
      <c r="E4" s="5">
        <v>2.21</v>
      </c>
      <c r="F4" s="6">
        <v>0.74</v>
      </c>
      <c r="G4" s="16">
        <v>22</v>
      </c>
      <c r="H4" s="6">
        <v>0.23</v>
      </c>
      <c r="I4" s="17">
        <f>F4/H4</f>
        <v>3.2173913043478257</v>
      </c>
      <c r="J4"/>
      <c r="K4"/>
    </row>
    <row r="5" spans="1:11" ht="17.399999999999999" x14ac:dyDescent="0.4">
      <c r="A5" s="14">
        <v>46090</v>
      </c>
      <c r="B5" s="15" t="s">
        <v>22</v>
      </c>
      <c r="C5" s="15" t="s">
        <v>24</v>
      </c>
      <c r="D5" s="10">
        <v>2</v>
      </c>
      <c r="E5" s="5">
        <v>2.2200000000000002</v>
      </c>
      <c r="F5" s="6">
        <v>0.93</v>
      </c>
      <c r="G5" s="16">
        <v>22</v>
      </c>
      <c r="H5" s="6">
        <v>0.23</v>
      </c>
      <c r="I5" s="17">
        <f t="shared" ref="I5:I27" si="0">F5/H5</f>
        <v>4.0434782608695654</v>
      </c>
      <c r="J5"/>
      <c r="K5"/>
    </row>
    <row r="6" spans="1:11" ht="17.399999999999999" x14ac:dyDescent="0.4">
      <c r="A6" s="14">
        <v>46090</v>
      </c>
      <c r="B6" s="15" t="s">
        <v>22</v>
      </c>
      <c r="C6" s="15" t="s">
        <v>24</v>
      </c>
      <c r="D6" s="10">
        <v>3</v>
      </c>
      <c r="E6" s="5">
        <v>2.2200000000000002</v>
      </c>
      <c r="F6" s="6">
        <v>0.91</v>
      </c>
      <c r="G6" s="16">
        <v>22</v>
      </c>
      <c r="H6" s="6">
        <v>0.23</v>
      </c>
      <c r="I6" s="17">
        <f t="shared" si="0"/>
        <v>3.9565217391304346</v>
      </c>
      <c r="J6"/>
      <c r="K6"/>
    </row>
    <row r="7" spans="1:11" ht="17.399999999999999" x14ac:dyDescent="0.4">
      <c r="A7" s="14">
        <v>46090</v>
      </c>
      <c r="B7" s="15" t="s">
        <v>22</v>
      </c>
      <c r="C7" s="15" t="s">
        <v>24</v>
      </c>
      <c r="D7" s="10">
        <v>4</v>
      </c>
      <c r="E7" s="5">
        <v>2.2200000000000002</v>
      </c>
      <c r="F7" s="6">
        <v>1.0900000000000001</v>
      </c>
      <c r="G7" s="16">
        <v>22</v>
      </c>
      <c r="H7" s="6">
        <v>0.23</v>
      </c>
      <c r="I7" s="17">
        <f t="shared" si="0"/>
        <v>4.7391304347826084</v>
      </c>
      <c r="J7"/>
      <c r="K7"/>
    </row>
    <row r="8" spans="1:11" ht="17.399999999999999" x14ac:dyDescent="0.4">
      <c r="A8" s="14">
        <v>46090</v>
      </c>
      <c r="B8" s="15" t="s">
        <v>22</v>
      </c>
      <c r="C8" s="15" t="s">
        <v>24</v>
      </c>
      <c r="D8" s="10">
        <v>5</v>
      </c>
      <c r="E8" s="5">
        <v>2.2400000000000002</v>
      </c>
      <c r="F8" s="6">
        <v>1.06</v>
      </c>
      <c r="G8" s="16">
        <v>22</v>
      </c>
      <c r="H8" s="6">
        <v>0.23</v>
      </c>
      <c r="I8" s="17">
        <f t="shared" si="0"/>
        <v>4.6086956521739131</v>
      </c>
      <c r="J8"/>
      <c r="K8"/>
    </row>
    <row r="9" spans="1:11" ht="17.399999999999999" x14ac:dyDescent="0.4">
      <c r="A9" s="14">
        <v>46090</v>
      </c>
      <c r="B9" s="15" t="s">
        <v>22</v>
      </c>
      <c r="C9" s="15" t="s">
        <v>24</v>
      </c>
      <c r="D9" s="10">
        <v>6</v>
      </c>
      <c r="E9" s="5">
        <v>2.23</v>
      </c>
      <c r="F9" s="6">
        <v>1.04</v>
      </c>
      <c r="G9" s="16">
        <v>22</v>
      </c>
      <c r="H9" s="6">
        <v>0.23</v>
      </c>
      <c r="I9" s="17">
        <f t="shared" si="0"/>
        <v>4.5217391304347823</v>
      </c>
      <c r="J9"/>
      <c r="K9"/>
    </row>
    <row r="10" spans="1:11" ht="17.399999999999999" x14ac:dyDescent="0.4">
      <c r="A10" s="14">
        <v>46090</v>
      </c>
      <c r="B10" s="15" t="s">
        <v>22</v>
      </c>
      <c r="C10" s="15" t="s">
        <v>24</v>
      </c>
      <c r="D10" s="10">
        <v>7</v>
      </c>
      <c r="E10" s="5">
        <v>2.2400000000000002</v>
      </c>
      <c r="F10" s="6">
        <v>1.1000000000000001</v>
      </c>
      <c r="G10" s="16">
        <v>22</v>
      </c>
      <c r="H10" s="6">
        <v>0.23</v>
      </c>
      <c r="I10" s="17">
        <f t="shared" si="0"/>
        <v>4.7826086956521738</v>
      </c>
      <c r="J10"/>
      <c r="K10"/>
    </row>
    <row r="11" spans="1:11" ht="17.399999999999999" x14ac:dyDescent="0.4">
      <c r="A11" s="14">
        <v>46090</v>
      </c>
      <c r="B11" s="15" t="s">
        <v>22</v>
      </c>
      <c r="C11" s="15" t="s">
        <v>24</v>
      </c>
      <c r="D11" s="10">
        <v>8</v>
      </c>
      <c r="E11" s="5">
        <v>2.23</v>
      </c>
      <c r="F11" s="6">
        <v>0.84</v>
      </c>
      <c r="G11" s="16">
        <v>22</v>
      </c>
      <c r="H11" s="6">
        <v>0.23</v>
      </c>
      <c r="I11" s="17">
        <f t="shared" si="0"/>
        <v>3.652173913043478</v>
      </c>
      <c r="J11"/>
      <c r="K11"/>
    </row>
    <row r="12" spans="1:11" ht="17.399999999999999" x14ac:dyDescent="0.4">
      <c r="A12" s="14">
        <v>46090</v>
      </c>
      <c r="B12" s="15" t="s">
        <v>22</v>
      </c>
      <c r="C12" s="15" t="s">
        <v>24</v>
      </c>
      <c r="D12" s="10">
        <v>9</v>
      </c>
      <c r="E12" s="5">
        <v>2.21</v>
      </c>
      <c r="F12" s="6">
        <v>1.03</v>
      </c>
      <c r="G12" s="16">
        <v>22</v>
      </c>
      <c r="H12" s="6">
        <v>0.23</v>
      </c>
      <c r="I12" s="17">
        <f t="shared" si="0"/>
        <v>4.4782608695652177</v>
      </c>
      <c r="J12"/>
      <c r="K12"/>
    </row>
    <row r="13" spans="1:11" ht="17.399999999999999" x14ac:dyDescent="0.4">
      <c r="A13" s="14">
        <v>46090</v>
      </c>
      <c r="B13" s="15" t="s">
        <v>22</v>
      </c>
      <c r="C13" s="15" t="s">
        <v>24</v>
      </c>
      <c r="D13" s="10">
        <v>10</v>
      </c>
      <c r="E13" s="5">
        <v>2.2400000000000002</v>
      </c>
      <c r="F13" s="6">
        <v>0.96</v>
      </c>
      <c r="G13" s="16">
        <v>22</v>
      </c>
      <c r="H13" s="6">
        <v>0.23</v>
      </c>
      <c r="I13" s="17">
        <f t="shared" si="0"/>
        <v>4.1739130434782608</v>
      </c>
      <c r="J13"/>
      <c r="K13"/>
    </row>
    <row r="14" spans="1:11" ht="17.399999999999999" x14ac:dyDescent="0.4">
      <c r="A14" s="14">
        <v>46090</v>
      </c>
      <c r="B14" s="15" t="s">
        <v>22</v>
      </c>
      <c r="C14" s="15" t="s">
        <v>24</v>
      </c>
      <c r="D14" s="10">
        <v>11</v>
      </c>
      <c r="E14" s="5">
        <v>2.2000000000000002</v>
      </c>
      <c r="F14" s="6">
        <v>1.05</v>
      </c>
      <c r="G14" s="16">
        <v>22</v>
      </c>
      <c r="H14" s="6">
        <v>0.23</v>
      </c>
      <c r="I14" s="17">
        <f t="shared" si="0"/>
        <v>4.5652173913043477</v>
      </c>
      <c r="J14"/>
      <c r="K14"/>
    </row>
    <row r="15" spans="1:11" ht="17.399999999999999" x14ac:dyDescent="0.4">
      <c r="A15" s="14">
        <v>46090</v>
      </c>
      <c r="B15" s="15" t="s">
        <v>22</v>
      </c>
      <c r="C15" s="15" t="s">
        <v>24</v>
      </c>
      <c r="D15" s="10">
        <v>12</v>
      </c>
      <c r="E15" s="5">
        <v>2.2400000000000002</v>
      </c>
      <c r="F15" s="6">
        <v>1.05</v>
      </c>
      <c r="G15" s="16">
        <v>22</v>
      </c>
      <c r="H15" s="6">
        <v>0.23</v>
      </c>
      <c r="I15" s="17">
        <f t="shared" si="0"/>
        <v>4.5652173913043477</v>
      </c>
      <c r="J15"/>
      <c r="K15"/>
    </row>
    <row r="16" spans="1:11" ht="17.399999999999999" x14ac:dyDescent="0.4">
      <c r="A16" s="14">
        <v>46090</v>
      </c>
      <c r="B16" s="15" t="s">
        <v>22</v>
      </c>
      <c r="C16" s="15" t="s">
        <v>24</v>
      </c>
      <c r="D16" s="10">
        <v>13</v>
      </c>
      <c r="E16" s="5">
        <v>2.23</v>
      </c>
      <c r="F16" s="6">
        <v>0.95</v>
      </c>
      <c r="G16" s="16">
        <v>22</v>
      </c>
      <c r="H16" s="6">
        <v>0.23</v>
      </c>
      <c r="I16" s="17">
        <f t="shared" si="0"/>
        <v>4.1304347826086953</v>
      </c>
      <c r="J16"/>
      <c r="K16"/>
    </row>
    <row r="17" spans="1:11" ht="17.399999999999999" x14ac:dyDescent="0.4">
      <c r="A17" s="14">
        <v>46090</v>
      </c>
      <c r="B17" s="15" t="s">
        <v>22</v>
      </c>
      <c r="C17" s="15" t="s">
        <v>24</v>
      </c>
      <c r="D17" s="10">
        <v>14</v>
      </c>
      <c r="E17" s="5">
        <v>2.19</v>
      </c>
      <c r="F17" s="6">
        <v>1.07</v>
      </c>
      <c r="G17" s="16">
        <v>22</v>
      </c>
      <c r="H17" s="6">
        <v>0.23</v>
      </c>
      <c r="I17" s="17">
        <f t="shared" si="0"/>
        <v>4.6521739130434785</v>
      </c>
      <c r="J17"/>
      <c r="K17"/>
    </row>
    <row r="18" spans="1:11" ht="17.399999999999999" x14ac:dyDescent="0.4">
      <c r="A18" s="14">
        <v>46090</v>
      </c>
      <c r="B18" s="15" t="s">
        <v>22</v>
      </c>
      <c r="C18" s="15" t="s">
        <v>24</v>
      </c>
      <c r="D18" s="10">
        <v>15</v>
      </c>
      <c r="E18" s="5">
        <v>2.2200000000000002</v>
      </c>
      <c r="F18" s="6">
        <v>1.1399999999999999</v>
      </c>
      <c r="G18" s="16">
        <v>22</v>
      </c>
      <c r="H18" s="6">
        <v>0.23</v>
      </c>
      <c r="I18" s="17">
        <f t="shared" si="0"/>
        <v>4.9565217391304337</v>
      </c>
      <c r="J18"/>
      <c r="K18"/>
    </row>
    <row r="19" spans="1:11" ht="17.399999999999999" x14ac:dyDescent="0.4">
      <c r="A19" s="14">
        <v>46090</v>
      </c>
      <c r="B19" s="15" t="s">
        <v>22</v>
      </c>
      <c r="C19" s="15" t="s">
        <v>24</v>
      </c>
      <c r="D19" s="10">
        <v>16</v>
      </c>
      <c r="E19" s="5">
        <v>2.2200000000000002</v>
      </c>
      <c r="F19" s="6">
        <v>0.93</v>
      </c>
      <c r="G19" s="16">
        <v>22</v>
      </c>
      <c r="H19" s="6">
        <v>0.23</v>
      </c>
      <c r="I19" s="17">
        <f t="shared" si="0"/>
        <v>4.0434782608695654</v>
      </c>
      <c r="J19"/>
      <c r="K19"/>
    </row>
    <row r="20" spans="1:11" ht="17.399999999999999" x14ac:dyDescent="0.4">
      <c r="A20" s="14">
        <v>46090</v>
      </c>
      <c r="B20" s="15" t="s">
        <v>22</v>
      </c>
      <c r="C20" s="15" t="s">
        <v>24</v>
      </c>
      <c r="D20" s="10">
        <v>17</v>
      </c>
      <c r="E20" s="5">
        <v>2.19</v>
      </c>
      <c r="F20" s="6">
        <v>1.07</v>
      </c>
      <c r="G20" s="16">
        <v>22</v>
      </c>
      <c r="H20" s="6">
        <v>0.23</v>
      </c>
      <c r="I20" s="17">
        <f t="shared" si="0"/>
        <v>4.6521739130434785</v>
      </c>
      <c r="J20"/>
      <c r="K20"/>
    </row>
    <row r="21" spans="1:11" ht="17.399999999999999" x14ac:dyDescent="0.4">
      <c r="A21" s="14">
        <v>46090</v>
      </c>
      <c r="B21" s="15" t="s">
        <v>22</v>
      </c>
      <c r="C21" s="15" t="s">
        <v>24</v>
      </c>
      <c r="D21" s="10">
        <v>18</v>
      </c>
      <c r="E21" s="5">
        <v>2.21</v>
      </c>
      <c r="F21" s="6">
        <v>1.1299999999999999</v>
      </c>
      <c r="G21" s="16">
        <v>22</v>
      </c>
      <c r="H21" s="6">
        <v>0.23</v>
      </c>
      <c r="I21" s="17">
        <f t="shared" si="0"/>
        <v>4.9130434782608692</v>
      </c>
      <c r="J21"/>
      <c r="K21"/>
    </row>
    <row r="22" spans="1:11" ht="17.399999999999999" x14ac:dyDescent="0.4">
      <c r="A22" s="14">
        <v>46090</v>
      </c>
      <c r="B22" s="15" t="s">
        <v>22</v>
      </c>
      <c r="C22" s="15" t="s">
        <v>24</v>
      </c>
      <c r="D22" s="10">
        <v>19</v>
      </c>
      <c r="E22" s="5">
        <v>2.23</v>
      </c>
      <c r="F22" s="6">
        <v>1.08</v>
      </c>
      <c r="G22" s="16">
        <v>22</v>
      </c>
      <c r="H22" s="6">
        <v>0.23</v>
      </c>
      <c r="I22" s="17">
        <f t="shared" si="0"/>
        <v>4.6956521739130439</v>
      </c>
      <c r="J22"/>
      <c r="K22"/>
    </row>
    <row r="23" spans="1:11" ht="17.399999999999999" x14ac:dyDescent="0.4">
      <c r="A23" s="14">
        <v>46090</v>
      </c>
      <c r="B23" s="15" t="s">
        <v>22</v>
      </c>
      <c r="C23" s="15" t="s">
        <v>24</v>
      </c>
      <c r="D23" s="10">
        <v>20</v>
      </c>
      <c r="E23" s="5">
        <v>2.2200000000000002</v>
      </c>
      <c r="F23" s="6">
        <v>1.04</v>
      </c>
      <c r="G23" s="16">
        <v>22</v>
      </c>
      <c r="H23" s="6">
        <v>0.23</v>
      </c>
      <c r="I23" s="17">
        <f t="shared" si="0"/>
        <v>4.5217391304347823</v>
      </c>
      <c r="J23"/>
      <c r="K23"/>
    </row>
    <row r="24" spans="1:11" ht="17.399999999999999" x14ac:dyDescent="0.4">
      <c r="A24" s="14">
        <v>46090</v>
      </c>
      <c r="B24" s="15" t="s">
        <v>22</v>
      </c>
      <c r="C24" s="15" t="s">
        <v>24</v>
      </c>
      <c r="D24" s="10">
        <v>21</v>
      </c>
      <c r="E24" s="5">
        <v>2.23</v>
      </c>
      <c r="F24" s="6">
        <v>1.06</v>
      </c>
      <c r="G24" s="16">
        <v>22</v>
      </c>
      <c r="H24" s="6">
        <v>0.23</v>
      </c>
      <c r="I24" s="17">
        <f t="shared" si="0"/>
        <v>4.6086956521739131</v>
      </c>
      <c r="J24"/>
      <c r="K24"/>
    </row>
    <row r="25" spans="1:11" ht="17.399999999999999" x14ac:dyDescent="0.4">
      <c r="A25" s="14">
        <v>46090</v>
      </c>
      <c r="B25" s="15" t="s">
        <v>22</v>
      </c>
      <c r="C25" s="15" t="s">
        <v>24</v>
      </c>
      <c r="D25" s="10">
        <v>22</v>
      </c>
      <c r="E25" s="5">
        <v>2.19</v>
      </c>
      <c r="F25" s="6">
        <v>1.07</v>
      </c>
      <c r="G25" s="16">
        <v>22</v>
      </c>
      <c r="H25" s="6">
        <v>0.23</v>
      </c>
      <c r="I25" s="17">
        <f t="shared" si="0"/>
        <v>4.6521739130434785</v>
      </c>
      <c r="J25"/>
      <c r="K25"/>
    </row>
    <row r="26" spans="1:11" ht="17.399999999999999" x14ac:dyDescent="0.4">
      <c r="A26" s="14">
        <v>46090</v>
      </c>
      <c r="B26" s="15" t="s">
        <v>22</v>
      </c>
      <c r="C26" s="15" t="s">
        <v>24</v>
      </c>
      <c r="D26" s="10">
        <v>23</v>
      </c>
      <c r="E26" s="5">
        <v>2.23</v>
      </c>
      <c r="F26" s="6">
        <v>1.04</v>
      </c>
      <c r="G26" s="16">
        <v>22</v>
      </c>
      <c r="H26" s="6">
        <v>0.23</v>
      </c>
      <c r="I26" s="17">
        <f t="shared" si="0"/>
        <v>4.5217391304347823</v>
      </c>
      <c r="J26"/>
      <c r="K26"/>
    </row>
    <row r="27" spans="1:11" ht="17.399999999999999" x14ac:dyDescent="0.4">
      <c r="A27" s="14">
        <v>46090</v>
      </c>
      <c r="B27" s="15" t="s">
        <v>22</v>
      </c>
      <c r="C27" s="15" t="s">
        <v>24</v>
      </c>
      <c r="D27" s="10">
        <v>24</v>
      </c>
      <c r="E27" s="5">
        <v>2.2200000000000002</v>
      </c>
      <c r="F27" s="6">
        <v>0.73</v>
      </c>
      <c r="G27" s="16">
        <v>22</v>
      </c>
      <c r="H27" s="6">
        <v>0.23</v>
      </c>
      <c r="I27" s="17">
        <f t="shared" si="0"/>
        <v>3.1739130434782608</v>
      </c>
      <c r="J27"/>
      <c r="K27"/>
    </row>
    <row r="28" spans="1:11" x14ac:dyDescent="0.4">
      <c r="A28" s="33" t="s">
        <v>11</v>
      </c>
      <c r="B28" s="34"/>
      <c r="C28" s="34"/>
      <c r="D28" s="35"/>
      <c r="E28" s="18">
        <f>AVERAGE(E4:E27)</f>
        <v>2.2199999999999993</v>
      </c>
      <c r="F28" s="18">
        <f>AVERAGE(F4:F27)</f>
        <v>1.0045833333333334</v>
      </c>
      <c r="G28" s="23"/>
      <c r="H28" s="23"/>
      <c r="I28" s="17">
        <f>AVERAGE(I4:I27)</f>
        <v>4.3677536231884062</v>
      </c>
      <c r="J28" s="20"/>
    </row>
    <row r="29" spans="1:11" x14ac:dyDescent="0.4">
      <c r="A29" s="33" t="s">
        <v>12</v>
      </c>
      <c r="B29" s="34"/>
      <c r="C29" s="34"/>
      <c r="D29" s="35"/>
      <c r="E29" s="18">
        <f>MAX(E4:E27)</f>
        <v>2.2400000000000002</v>
      </c>
      <c r="F29" s="18">
        <f>MAX(F4:F27)</f>
        <v>1.1399999999999999</v>
      </c>
      <c r="G29" s="24"/>
      <c r="H29" s="23"/>
      <c r="I29" s="17">
        <f>MAX(I4:I27)</f>
        <v>4.9565217391304337</v>
      </c>
      <c r="J29" s="20"/>
    </row>
    <row r="30" spans="1:11" x14ac:dyDescent="0.4">
      <c r="A30" s="33" t="s">
        <v>13</v>
      </c>
      <c r="B30" s="34"/>
      <c r="C30" s="34"/>
      <c r="D30" s="35"/>
      <c r="E30" s="18">
        <f>MIN(E4:E27)</f>
        <v>2.19</v>
      </c>
      <c r="F30" s="18">
        <f>MIN(F4:F27)</f>
        <v>0.73</v>
      </c>
      <c r="G30" s="24"/>
      <c r="H30" s="23"/>
      <c r="I30" s="19">
        <f>MIN(I4:I27)</f>
        <v>3.1739130434782608</v>
      </c>
      <c r="J30" s="20"/>
    </row>
    <row r="31" spans="1:11" ht="141" customHeight="1" x14ac:dyDescent="0.4">
      <c r="A31" s="21" t="s">
        <v>7</v>
      </c>
      <c r="B31" s="36" t="s">
        <v>26</v>
      </c>
      <c r="C31" s="37"/>
      <c r="D31" s="37"/>
      <c r="E31" s="38"/>
      <c r="F31" s="22" t="s">
        <v>8</v>
      </c>
      <c r="G31" s="25"/>
      <c r="H31" s="26"/>
      <c r="I31" s="27"/>
      <c r="J31" s="20"/>
    </row>
    <row r="32" spans="1:11" ht="204.75" customHeight="1" x14ac:dyDescent="0.4">
      <c r="A32" s="22" t="s">
        <v>9</v>
      </c>
      <c r="B32" s="25"/>
      <c r="C32" s="26"/>
      <c r="D32" s="26"/>
      <c r="E32" s="27"/>
      <c r="F32" s="22"/>
      <c r="G32" s="28"/>
      <c r="H32" s="29"/>
      <c r="I32" s="30"/>
      <c r="J32" s="20"/>
    </row>
    <row r="33" spans="8:8" x14ac:dyDescent="0.4">
      <c r="H33" s="4"/>
    </row>
    <row r="34" spans="8:8" x14ac:dyDescent="0.4">
      <c r="H34" s="4"/>
    </row>
    <row r="35" spans="8:8" x14ac:dyDescent="0.4">
      <c r="H35" s="4"/>
    </row>
    <row r="36" spans="8:8" x14ac:dyDescent="0.4">
      <c r="H36" s="4"/>
    </row>
  </sheetData>
  <autoFilter ref="A3:I27" xr:uid="{00000000-0009-0000-0000-000000000000}"/>
  <mergeCells count="8">
    <mergeCell ref="B32:E32"/>
    <mergeCell ref="G32:I32"/>
    <mergeCell ref="D2:E2"/>
    <mergeCell ref="A28:D28"/>
    <mergeCell ref="A29:D29"/>
    <mergeCell ref="A30:D30"/>
    <mergeCell ref="B31:E31"/>
    <mergeCell ref="G31:I3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정류기1</vt:lpstr>
      <vt:lpstr>정류기2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2026-03-09T04:08:44Z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