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21 대구은행\"/>
    </mc:Choice>
  </mc:AlternateContent>
  <xr:revisionPtr revIDLastSave="0" documentId="13_ncr:1_{2AC0FCF2-14BD-43DB-B187-7D2D9DAC75CE}" xr6:coauthVersionLast="36" xr6:coauthVersionMax="36" xr10:uidLastSave="{00000000-0000-0000-0000-000000000000}"/>
  <bookViews>
    <workbookView xWindow="0" yWindow="0" windowWidth="23040" windowHeight="6288" xr2:uid="{00000000-000D-0000-FFFF-FFFF00000000}"/>
  </bookViews>
  <sheets>
    <sheet name=" UPS 배터리 #1" sheetId="17" r:id="rId1"/>
    <sheet name="UPS 배터리 #2" sheetId="16" r:id="rId2"/>
    <sheet name="감시방 UPS" sheetId="20" r:id="rId3"/>
    <sheet name="발전기 시동용1" sheetId="18" r:id="rId4"/>
    <sheet name="발전기 시동용2" sheetId="21" r:id="rId5"/>
  </sheets>
  <definedNames>
    <definedName name="_xlnm._FilterDatabase" localSheetId="0" hidden="1">' UPS 배터리 #1'!$A$3:$H$48</definedName>
    <definedName name="_xlnm._FilterDatabase" localSheetId="1" hidden="1">'UPS 배터리 #2'!$A$3:$H$48</definedName>
    <definedName name="_xlnm._FilterDatabase" localSheetId="2" hidden="1">'감시방 UPS'!$A$3:$H$40</definedName>
    <definedName name="_xlnm._FilterDatabase" localSheetId="3" hidden="1">'발전기 시동용1'!$A$3:$H$12</definedName>
    <definedName name="_xlnm._FilterDatabase" localSheetId="4" hidden="1">'발전기 시동용2'!$A$3:$I$7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20" l="1"/>
  <c r="I37" i="20"/>
  <c r="I36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4" i="20"/>
  <c r="I4" i="21" l="1"/>
  <c r="I5" i="21"/>
  <c r="I6" i="21"/>
  <c r="I7" i="21"/>
  <c r="E8" i="21"/>
  <c r="F8" i="21"/>
  <c r="I8" i="21"/>
  <c r="E9" i="21"/>
  <c r="F9" i="21"/>
  <c r="I9" i="21"/>
  <c r="E10" i="21"/>
  <c r="F10" i="21"/>
  <c r="I10" i="21"/>
  <c r="F38" i="20" l="1"/>
  <c r="E38" i="20"/>
  <c r="F37" i="20"/>
  <c r="E37" i="20"/>
  <c r="F36" i="20"/>
  <c r="E36" i="20"/>
  <c r="F10" i="18" l="1"/>
  <c r="E10" i="18"/>
  <c r="F9" i="18"/>
  <c r="E9" i="18"/>
  <c r="F8" i="18"/>
  <c r="E8" i="18"/>
  <c r="I7" i="18"/>
  <c r="I6" i="18"/>
  <c r="I5" i="18"/>
  <c r="I4" i="18"/>
  <c r="F46" i="17"/>
  <c r="E46" i="17"/>
  <c r="F45" i="17"/>
  <c r="E45" i="17"/>
  <c r="F44" i="17"/>
  <c r="E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" i="16"/>
  <c r="I46" i="16" l="1"/>
  <c r="I45" i="16"/>
  <c r="I44" i="16"/>
  <c r="I46" i="17"/>
  <c r="I10" i="18"/>
  <c r="I8" i="18"/>
  <c r="I9" i="18"/>
  <c r="I45" i="17"/>
  <c r="I44" i="17"/>
  <c r="F46" i="16"/>
  <c r="E46" i="16"/>
  <c r="F45" i="16"/>
  <c r="E45" i="16"/>
  <c r="F44" i="16"/>
  <c r="E44" i="16"/>
</calcChain>
</file>

<file path=xl/sharedStrings.xml><?xml version="1.0" encoding="utf-8"?>
<sst xmlns="http://schemas.openxmlformats.org/spreadsheetml/2006/main" count="349" uniqueCount="43">
  <si>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</si>
  <si>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</si>
  <si>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</si>
  <si>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</si>
  <si>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</si>
  <si>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</si>
  <si>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</si>
  <si>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</si>
  <si>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</si>
  <si>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온도(℃)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</si>
  <si>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</si>
  <si>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</si>
  <si>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</si>
  <si>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</si>
  <si>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설치 사진</t>
    <phoneticPr fontId="19" type="noConversion"/>
  </si>
  <si>
    <r>
      <t>참고치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</si>
  <si>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ESP200-12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</si>
  <si>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</si>
  <si>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 내부저항 
증가율</t>
    <phoneticPr fontId="19" type="noConversion"/>
  </si>
  <si>
    <t>RP200-12</t>
    <phoneticPr fontId="19" type="noConversion"/>
  </si>
  <si>
    <t>발전기 시동용1</t>
    <phoneticPr fontId="19" type="noConversion"/>
  </si>
  <si>
    <t>iM뱅크 2본점</t>
    <phoneticPr fontId="19" type="noConversion"/>
  </si>
  <si>
    <t>2024.06.03</t>
    <phoneticPr fontId="19" type="noConversion"/>
  </si>
  <si>
    <t>2022.09.18</t>
    <phoneticPr fontId="19" type="noConversion"/>
  </si>
  <si>
    <t>UPS 배터리 #1</t>
    <phoneticPr fontId="19" type="noConversion"/>
  </si>
  <si>
    <t>UPS 배터리 #2</t>
    <phoneticPr fontId="19" type="noConversion"/>
  </si>
  <si>
    <t>RP30-12</t>
    <phoneticPr fontId="19" type="noConversion"/>
  </si>
  <si>
    <t>2024.04.30</t>
    <phoneticPr fontId="19" type="noConversion"/>
  </si>
  <si>
    <t>감시방 UPS</t>
    <phoneticPr fontId="19" type="noConversion"/>
  </si>
  <si>
    <t>2024.06.04</t>
    <phoneticPr fontId="19" type="noConversion"/>
  </si>
  <si>
    <t>유첨 문서</t>
    <phoneticPr fontId="19" type="noConversion"/>
  </si>
  <si>
    <t>발전기 2호기</t>
    <phoneticPr fontId="19" type="noConversion"/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</si>
  <si>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</si>
  <si>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</si>
  <si>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</si>
  <si>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RP200</t>
    <phoneticPr fontId="19" type="noConversion"/>
  </si>
  <si>
    <t>BS</t>
    <phoneticPr fontId="19" type="noConversion"/>
  </si>
  <si>
    <t>측정불가</t>
    <phoneticPr fontId="19" type="noConversion"/>
  </si>
  <si>
    <r>
      <t>1. 고정형 전지 BS활동 강화목적으로 점검
2. 전지 전압 및 내부저항 : 이상없음
    →13.22V/EA / 2.23~2.27m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기대수명종료 도래(3년 7개월 사용</t>
    </r>
    <r>
      <rPr>
        <sz val="11"/>
        <color theme="1"/>
        <rFont val="Gulim"/>
        <family val="3"/>
        <charset val="129"/>
      </rPr>
      <t>中)</t>
    </r>
    <r>
      <rPr>
        <sz val="11"/>
        <color theme="1"/>
        <rFont val="세방고딕 Regular"/>
        <family val="3"/>
        <charset val="129"/>
      </rPr>
      <t xml:space="preserve">
4.구매권유</t>
    </r>
    <phoneticPr fontId="19" type="noConversion"/>
  </si>
  <si>
    <r>
      <t>1. 고정형 전지 BS활동 강화목적으로 점검
2. 전지 전압 및 내부저항 : 이상없음
    →13.22V/EA / 2.23~2.27m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기대수명종료 도래(3년 7개월 사용</t>
    </r>
    <r>
      <rPr>
        <sz val="11"/>
        <color theme="1"/>
        <rFont val="Gulim"/>
        <family val="3"/>
        <charset val="129"/>
      </rPr>
      <t>中</t>
    </r>
    <r>
      <rPr>
        <sz val="11"/>
        <color theme="1"/>
        <rFont val="세방고딕 Regular"/>
        <family val="3"/>
        <charset val="129"/>
      </rPr>
      <t>)
4.구매권유</t>
    </r>
    <phoneticPr fontId="19" type="noConversion"/>
  </si>
  <si>
    <r>
      <t>1. 고정형 전지 BS활동 강화목적으로 점검
2. 전지 전압 및 내부저항 : 이상없음
    →13.24V/EA / 7.44~8.87m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</t>
    </r>
    <phoneticPr fontId="19" type="noConversion"/>
  </si>
  <si>
    <t>1. 고정형 전지 BS활동 강화목적으로 점검
2. 전지 전압  : 이상없음
    →13.38V/EA / 
3. 주파수 간섭으로 인한 내부저항 측정불가
4. ACA : 2.6A / DCA : -1.5~1.9A
5. 정상운용</t>
    <phoneticPr fontId="19" type="noConversion"/>
  </si>
  <si>
    <t>1. 고정형 전지 BS활동 강화목적으로 점검
2. 전지 전압  : 이상없음
    →13.38V/EA / 
3. 주파수 간섭으로 인한 내부저항  측정불가
4. ACA : 2.2A / DCA : -1.5~1.7A
5. 정상운용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</si>
</sst>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0" fillId="0" borderId="10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5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9" fontId="20" fillId="0" borderId="10" xfId="44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20" fillId="0" borderId="0" xfId="0" applyFont="1" applyFill="1">
      <alignment vertical="center"/>
    </xf>
    <xf numFmtId="176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4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9" fontId="20" fillId="0" borderId="10" xfId="44" applyFont="1" applyFill="1" applyBorder="1" applyAlignment="1">
      <alignment horizontal="center" vertical="center" wrapText="1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42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20" xfId="42" applyNumberFormat="1" applyFont="1" applyBorder="1" applyAlignment="1">
      <alignment horizontal="center" vertical="center"/>
    </xf>
    <xf numFmtId="177" fontId="20" fillId="0" borderId="23" xfId="42" applyNumberFormat="1" applyFont="1" applyBorder="1" applyAlignment="1">
      <alignment horizontal="center" vertical="center"/>
    </xf>
    <xf numFmtId="177" fontId="20" fillId="0" borderId="15" xfId="42" applyNumberFormat="1" applyFont="1" applyBorder="1" applyAlignment="1">
      <alignment horizontal="center" vertical="center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8" xfId="0" applyNumberFormat="1" applyFont="1" applyFill="1" applyBorder="1" applyAlignment="1">
      <alignment horizontal="left" vertical="center"/>
    </xf>
    <xf numFmtId="176" fontId="20" fillId="0" borderId="19" xfId="0" applyNumberFormat="1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4" fontId="20" fillId="0" borderId="16" xfId="42" applyNumberFormat="1" applyFont="1" applyFill="1" applyBorder="1" applyAlignment="1">
      <alignment horizontal="center" vertical="center" wrapText="1"/>
    </xf>
    <xf numFmtId="14" fontId="20" fillId="0" borderId="22" xfId="42" applyNumberFormat="1" applyFont="1" applyFill="1" applyBorder="1" applyAlignment="1">
      <alignment horizontal="center" vertical="center" wrapText="1"/>
    </xf>
    <xf numFmtId="14" fontId="20" fillId="0" borderId="17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4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87E247-DC27-4F2C-910A-508CA7EFDEF4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136151</xdr:colOff>
      <xdr:row>47</xdr:row>
      <xdr:rowOff>418428</xdr:rowOff>
    </xdr:from>
    <xdr:to>
      <xdr:col>8</xdr:col>
      <xdr:colOff>1017829</xdr:colOff>
      <xdr:row>47</xdr:row>
      <xdr:rowOff>1905000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74537888-8003-43F3-AC9C-50D6CEA856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63" t="37381" b="24824"/>
        <a:stretch/>
      </xdr:blipFill>
      <xdr:spPr>
        <a:xfrm rot="10800000">
          <a:off x="5873563" y="12912987"/>
          <a:ext cx="3326465" cy="1486572"/>
        </a:xfrm>
        <a:prstGeom prst="rect">
          <a:avLst/>
        </a:prstGeom>
      </xdr:spPr>
    </xdr:pic>
    <xdr:clientData/>
  </xdr:twoCellAnchor>
  <xdr:twoCellAnchor editAs="oneCell">
    <xdr:from>
      <xdr:col>1</xdr:col>
      <xdr:colOff>170732</xdr:colOff>
      <xdr:row>47</xdr:row>
      <xdr:rowOff>196529</xdr:rowOff>
    </xdr:from>
    <xdr:to>
      <xdr:col>4</xdr:col>
      <xdr:colOff>524772</xdr:colOff>
      <xdr:row>47</xdr:row>
      <xdr:rowOff>2421207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8947CB91-5A2A-46E2-A9A1-C73377B01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2526" y="12691088"/>
          <a:ext cx="2944504" cy="22208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8B50F8-72B9-45F9-A2D4-72246A5D23AF}"/>
            </a:ext>
          </a:extLst>
        </xdr:cNvPr>
        <xdr:cNvSpPr txBox="1"/>
      </xdr:nvSpPr>
      <xdr:spPr>
        <a:xfrm>
          <a:off x="7117641" y="14603170"/>
          <a:ext cx="941294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773206</xdr:colOff>
      <xdr:row>47</xdr:row>
      <xdr:rowOff>134470</xdr:rowOff>
    </xdr:from>
    <xdr:to>
      <xdr:col>3</xdr:col>
      <xdr:colOff>586741</xdr:colOff>
      <xdr:row>47</xdr:row>
      <xdr:rowOff>2401323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26439B5-4510-42CC-A92E-4999D0266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0" y="12629029"/>
          <a:ext cx="1718535" cy="2266853"/>
        </a:xfrm>
        <a:prstGeom prst="rect">
          <a:avLst/>
        </a:prstGeom>
      </xdr:spPr>
    </xdr:pic>
    <xdr:clientData/>
  </xdr:twoCellAnchor>
  <xdr:twoCellAnchor editAs="oneCell">
    <xdr:from>
      <xdr:col>6</xdr:col>
      <xdr:colOff>76759</xdr:colOff>
      <xdr:row>47</xdr:row>
      <xdr:rowOff>584361</xdr:rowOff>
    </xdr:from>
    <xdr:to>
      <xdr:col>8</xdr:col>
      <xdr:colOff>1075765</xdr:colOff>
      <xdr:row>47</xdr:row>
      <xdr:rowOff>1785295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10CBE23-9138-48F2-9363-137922EC8A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303" t="13774" r="34204" b="5037"/>
        <a:stretch/>
      </xdr:blipFill>
      <xdr:spPr>
        <a:xfrm rot="5400000">
          <a:off x="6934648" y="11958443"/>
          <a:ext cx="1200934" cy="344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39</xdr:row>
      <xdr:rowOff>2108611</xdr:rowOff>
    </xdr:from>
    <xdr:to>
      <xdr:col>7</xdr:col>
      <xdr:colOff>1212141</xdr:colOff>
      <xdr:row>39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F8290C1-C2E4-475B-A81A-499C7BFC9FC8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96237</xdr:colOff>
      <xdr:row>39</xdr:row>
      <xdr:rowOff>89648</xdr:rowOff>
    </xdr:from>
    <xdr:to>
      <xdr:col>2</xdr:col>
      <xdr:colOff>936533</xdr:colOff>
      <xdr:row>39</xdr:row>
      <xdr:rowOff>2457912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3E7694-0867-4C16-9D8E-F13F5708C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30155" y="11089142"/>
          <a:ext cx="2358739" cy="1762988"/>
        </a:xfrm>
        <a:prstGeom prst="rect">
          <a:avLst/>
        </a:prstGeom>
      </xdr:spPr>
    </xdr:pic>
    <xdr:clientData/>
  </xdr:twoCellAnchor>
  <xdr:twoCellAnchor editAs="oneCell">
    <xdr:from>
      <xdr:col>3</xdr:col>
      <xdr:colOff>53613</xdr:colOff>
      <xdr:row>39</xdr:row>
      <xdr:rowOff>56853</xdr:rowOff>
    </xdr:from>
    <xdr:to>
      <xdr:col>4</xdr:col>
      <xdr:colOff>668543</xdr:colOff>
      <xdr:row>39</xdr:row>
      <xdr:rowOff>2476503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0C8B2CF-3FA9-435C-AD89-5F675227D1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49"/>
        <a:stretch/>
      </xdr:blipFill>
      <xdr:spPr>
        <a:xfrm rot="5400000">
          <a:off x="2527922" y="11320956"/>
          <a:ext cx="2419650" cy="1294679"/>
        </a:xfrm>
        <a:prstGeom prst="rect">
          <a:avLst/>
        </a:prstGeom>
      </xdr:spPr>
    </xdr:pic>
    <xdr:clientData/>
  </xdr:twoCellAnchor>
  <xdr:twoCellAnchor editAs="oneCell">
    <xdr:from>
      <xdr:col>6</xdr:col>
      <xdr:colOff>937706</xdr:colOff>
      <xdr:row>39</xdr:row>
      <xdr:rowOff>181202</xdr:rowOff>
    </xdr:from>
    <xdr:to>
      <xdr:col>8</xdr:col>
      <xdr:colOff>321383</xdr:colOff>
      <xdr:row>39</xdr:row>
      <xdr:rowOff>2153658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EDE4FC8-8C8C-460D-9587-8EC7B7CE6C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631" t="35637" r="25452" b="21073"/>
        <a:stretch/>
      </xdr:blipFill>
      <xdr:spPr>
        <a:xfrm rot="5400000">
          <a:off x="6606932" y="10951006"/>
          <a:ext cx="1959121" cy="18227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11</xdr:row>
      <xdr:rowOff>2108611</xdr:rowOff>
    </xdr:from>
    <xdr:to>
      <xdr:col>7</xdr:col>
      <xdr:colOff>1212141</xdr:colOff>
      <xdr:row>11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A87320E-A70F-4A1B-8A4D-77B1A6362FF2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173804</xdr:colOff>
      <xdr:row>10</xdr:row>
      <xdr:rowOff>67234</xdr:rowOff>
    </xdr:from>
    <xdr:to>
      <xdr:col>8</xdr:col>
      <xdr:colOff>1088876</xdr:colOff>
      <xdr:row>10</xdr:row>
      <xdr:rowOff>1686598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543AF24-5BD0-46F1-BC95-5B1864B37E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84" t="13201" r="2182" b="24209"/>
        <a:stretch/>
      </xdr:blipFill>
      <xdr:spPr>
        <a:xfrm>
          <a:off x="5911216" y="2700616"/>
          <a:ext cx="3354144" cy="1613649"/>
        </a:xfrm>
        <a:prstGeom prst="rect">
          <a:avLst/>
        </a:prstGeom>
      </xdr:spPr>
    </xdr:pic>
    <xdr:clientData/>
  </xdr:twoCellAnchor>
  <xdr:twoCellAnchor editAs="oneCell">
    <xdr:from>
      <xdr:col>1</xdr:col>
      <xdr:colOff>750796</xdr:colOff>
      <xdr:row>11</xdr:row>
      <xdr:rowOff>278242</xdr:rowOff>
    </xdr:from>
    <xdr:to>
      <xdr:col>3</xdr:col>
      <xdr:colOff>400278</xdr:colOff>
      <xdr:row>11</xdr:row>
      <xdr:rowOff>2017062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00E4965-1137-4387-9796-AAE739D2CC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559" t="15208" r="19457" b="32327"/>
        <a:stretch/>
      </xdr:blipFill>
      <xdr:spPr>
        <a:xfrm rot="16200000">
          <a:off x="1823703" y="4763453"/>
          <a:ext cx="1738820" cy="1621045"/>
        </a:xfrm>
        <a:prstGeom prst="rect">
          <a:avLst/>
        </a:prstGeom>
      </xdr:spPr>
    </xdr:pic>
    <xdr:clientData/>
  </xdr:twoCellAnchor>
  <xdr:twoCellAnchor editAs="oneCell">
    <xdr:from>
      <xdr:col>6</xdr:col>
      <xdr:colOff>839491</xdr:colOff>
      <xdr:row>11</xdr:row>
      <xdr:rowOff>139232</xdr:rowOff>
    </xdr:from>
    <xdr:to>
      <xdr:col>8</xdr:col>
      <xdr:colOff>589374</xdr:colOff>
      <xdr:row>11</xdr:row>
      <xdr:rowOff>2038744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298474F-3C98-49F3-A933-B9C07BB1C6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386" t="15502" r="16641" b="39532"/>
        <a:stretch/>
      </xdr:blipFill>
      <xdr:spPr>
        <a:xfrm>
          <a:off x="6576903" y="4565556"/>
          <a:ext cx="2188955" cy="1889987"/>
        </a:xfrm>
        <a:prstGeom prst="rect">
          <a:avLst/>
        </a:prstGeom>
      </xdr:spPr>
    </xdr:pic>
    <xdr:clientData/>
  </xdr:twoCellAnchor>
  <xdr:twoCellAnchor>
    <xdr:from>
      <xdr:col>2</xdr:col>
      <xdr:colOff>181199</xdr:colOff>
      <xdr:row>11</xdr:row>
      <xdr:rowOff>2067598</xdr:rowOff>
    </xdr:from>
    <xdr:to>
      <xdr:col>3</xdr:col>
      <xdr:colOff>132565</xdr:colOff>
      <xdr:row>12</xdr:row>
      <xdr:rowOff>134471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A7C398A-7D56-48CA-9E0C-5CC74764D6A4}"/>
            </a:ext>
          </a:extLst>
        </xdr:cNvPr>
        <xdr:cNvSpPr txBox="1"/>
      </xdr:nvSpPr>
      <xdr:spPr>
        <a:xfrm>
          <a:off x="2231875" y="6493922"/>
          <a:ext cx="937484" cy="66663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배터리 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302559</xdr:colOff>
      <xdr:row>11</xdr:row>
      <xdr:rowOff>246530</xdr:rowOff>
    </xdr:from>
    <xdr:ext cx="2927985" cy="2190750"/>
    <xdr:pic>
      <xdr:nvPicPr>
        <xdr:cNvPr id="2" name="그림 1">
          <a:extLst>
            <a:ext uri="{FF2B5EF4-FFF2-40B4-BE49-F238E27FC236}">
              <a16:creationId xmlns:a16="http://schemas.microsoft.com/office/drawing/2014/main" id="{1B742C56-7BCF-4D0C-AE23-EC5AC85E3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359" y="2631590"/>
          <a:ext cx="2927985" cy="2190750"/>
        </a:xfrm>
        <a:prstGeom prst="rect">
          <a:avLst/>
        </a:prstGeom>
      </xdr:spPr>
    </xdr:pic>
    <xdr:clientData/>
  </xdr:oneCellAnchor>
  <xdr:oneCellAnchor>
    <xdr:from>
      <xdr:col>6</xdr:col>
      <xdr:colOff>497383</xdr:colOff>
      <xdr:row>11</xdr:row>
      <xdr:rowOff>127588</xdr:rowOff>
    </xdr:from>
    <xdr:ext cx="2929890" cy="2190750"/>
    <xdr:pic>
      <xdr:nvPicPr>
        <xdr:cNvPr id="3" name="그림 2">
          <a:extLst>
            <a:ext uri="{FF2B5EF4-FFF2-40B4-BE49-F238E27FC236}">
              <a16:creationId xmlns:a16="http://schemas.microsoft.com/office/drawing/2014/main" id="{E8D73C5C-69FA-4EF7-8BE5-BB491CDCF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2183" y="2541223"/>
          <a:ext cx="2929890" cy="2190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F1CE-618A-47B2-B134-B29753FBD519}">
  <sheetPr>
    <pageSetUpPr fitToPage="1"/>
  </sheetPr>
  <dimension ref="A1:J48"/>
  <sheetViews>
    <sheetView tabSelected="1" topLeftCell="A40" zoomScale="85" zoomScaleNormal="85" workbookViewId="0">
      <selection activeCell="G47" sqref="G47:I47"/>
    </sheetView>
  </sheetViews>
  <sheetFormatPr defaultColWidth="9" defaultRowHeight="15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16</v>
      </c>
      <c r="C2" s="13" t="s">
        <v>1</v>
      </c>
      <c r="D2" s="55" t="s">
        <v>29</v>
      </c>
      <c r="E2" s="56"/>
      <c r="F2" s="19" t="s">
        <v>2</v>
      </c>
      <c r="G2" s="13" t="s">
        <v>3</v>
      </c>
      <c r="H2" s="57">
        <v>40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46133</v>
      </c>
      <c r="B4" s="1" t="s">
        <v>21</v>
      </c>
      <c r="C4" s="1" t="s">
        <v>24</v>
      </c>
      <c r="D4" s="1">
        <v>1</v>
      </c>
      <c r="E4" s="8">
        <v>13.32</v>
      </c>
      <c r="F4" s="61" t="s">
        <v>37</v>
      </c>
      <c r="G4" s="12">
        <v>2.2999999999999998</v>
      </c>
      <c r="H4" s="10">
        <v>23</v>
      </c>
      <c r="I4" s="25" t="e">
        <f>F4/G4</f>
        <v>#VALUE!</v>
      </c>
      <c r="J4"/>
    </row>
    <row r="5" spans="1:10" ht="17.399999999999999">
      <c r="A5" s="11">
        <v>46133</v>
      </c>
      <c r="B5" s="1" t="s">
        <v>21</v>
      </c>
      <c r="C5" s="1" t="s">
        <v>24</v>
      </c>
      <c r="D5" s="1">
        <v>2</v>
      </c>
      <c r="E5" s="8">
        <v>13.29</v>
      </c>
      <c r="F5" s="62"/>
      <c r="G5" s="12">
        <v>2.2999999999999998</v>
      </c>
      <c r="H5" s="10">
        <v>23</v>
      </c>
      <c r="I5" s="25">
        <f t="shared" ref="I5:I43" si="0">F5/G5</f>
        <v>0</v>
      </c>
      <c r="J5"/>
    </row>
    <row r="6" spans="1:10" ht="17.399999999999999">
      <c r="A6" s="11">
        <v>46133</v>
      </c>
      <c r="B6" s="1" t="s">
        <v>21</v>
      </c>
      <c r="C6" s="1" t="s">
        <v>24</v>
      </c>
      <c r="D6" s="1">
        <v>3</v>
      </c>
      <c r="E6" s="8">
        <v>13.33</v>
      </c>
      <c r="F6" s="62"/>
      <c r="G6" s="12">
        <v>2.2999999999999998</v>
      </c>
      <c r="H6" s="10">
        <v>23</v>
      </c>
      <c r="I6" s="25">
        <f t="shared" si="0"/>
        <v>0</v>
      </c>
      <c r="J6"/>
    </row>
    <row r="7" spans="1:10" ht="17.399999999999999">
      <c r="A7" s="11">
        <v>46133</v>
      </c>
      <c r="B7" s="1" t="s">
        <v>21</v>
      </c>
      <c r="C7" s="1" t="s">
        <v>24</v>
      </c>
      <c r="D7" s="1">
        <v>4</v>
      </c>
      <c r="E7" s="8">
        <v>13.29</v>
      </c>
      <c r="F7" s="62"/>
      <c r="G7" s="12">
        <v>2.2999999999999998</v>
      </c>
      <c r="H7" s="10">
        <v>23</v>
      </c>
      <c r="I7" s="25">
        <f t="shared" si="0"/>
        <v>0</v>
      </c>
      <c r="J7"/>
    </row>
    <row r="8" spans="1:10" ht="17.399999999999999">
      <c r="A8" s="11">
        <v>46133</v>
      </c>
      <c r="B8" s="1" t="s">
        <v>21</v>
      </c>
      <c r="C8" s="1" t="s">
        <v>24</v>
      </c>
      <c r="D8" s="1">
        <v>5</v>
      </c>
      <c r="E8" s="8">
        <v>13.32</v>
      </c>
      <c r="F8" s="62"/>
      <c r="G8" s="12">
        <v>2.2999999999999998</v>
      </c>
      <c r="H8" s="10">
        <v>23</v>
      </c>
      <c r="I8" s="25">
        <f t="shared" si="0"/>
        <v>0</v>
      </c>
      <c r="J8"/>
    </row>
    <row r="9" spans="1:10" ht="17.399999999999999">
      <c r="A9" s="11">
        <v>46133</v>
      </c>
      <c r="B9" s="1" t="s">
        <v>21</v>
      </c>
      <c r="C9" s="1" t="s">
        <v>24</v>
      </c>
      <c r="D9" s="1">
        <v>6</v>
      </c>
      <c r="E9" s="8">
        <v>13.41</v>
      </c>
      <c r="F9" s="62"/>
      <c r="G9" s="12">
        <v>2.2999999999999998</v>
      </c>
      <c r="H9" s="10">
        <v>23</v>
      </c>
      <c r="I9" s="25">
        <f t="shared" si="0"/>
        <v>0</v>
      </c>
      <c r="J9"/>
    </row>
    <row r="10" spans="1:10" ht="17.399999999999999">
      <c r="A10" s="11">
        <v>46133</v>
      </c>
      <c r="B10" s="1" t="s">
        <v>21</v>
      </c>
      <c r="C10" s="1" t="s">
        <v>24</v>
      </c>
      <c r="D10" s="1">
        <v>7</v>
      </c>
      <c r="E10" s="8">
        <v>13.41</v>
      </c>
      <c r="F10" s="62"/>
      <c r="G10" s="12">
        <v>2.2999999999999998</v>
      </c>
      <c r="H10" s="10">
        <v>23</v>
      </c>
      <c r="I10" s="25">
        <f t="shared" si="0"/>
        <v>0</v>
      </c>
      <c r="J10"/>
    </row>
    <row r="11" spans="1:10" ht="17.399999999999999">
      <c r="A11" s="11">
        <v>46133</v>
      </c>
      <c r="B11" s="1" t="s">
        <v>21</v>
      </c>
      <c r="C11" s="1" t="s">
        <v>24</v>
      </c>
      <c r="D11" s="1">
        <v>8</v>
      </c>
      <c r="E11" s="8">
        <v>13.33</v>
      </c>
      <c r="F11" s="62"/>
      <c r="G11" s="12">
        <v>2.2999999999999998</v>
      </c>
      <c r="H11" s="10">
        <v>23</v>
      </c>
      <c r="I11" s="25">
        <f t="shared" si="0"/>
        <v>0</v>
      </c>
      <c r="J11"/>
    </row>
    <row r="12" spans="1:10" ht="17.399999999999999">
      <c r="A12" s="11">
        <v>46133</v>
      </c>
      <c r="B12" s="1" t="s">
        <v>21</v>
      </c>
      <c r="C12" s="1" t="s">
        <v>24</v>
      </c>
      <c r="D12" s="1">
        <v>9</v>
      </c>
      <c r="E12" s="8">
        <v>13.41</v>
      </c>
      <c r="F12" s="62"/>
      <c r="G12" s="12">
        <v>2.2999999999999998</v>
      </c>
      <c r="H12" s="10">
        <v>23</v>
      </c>
      <c r="I12" s="25">
        <f t="shared" si="0"/>
        <v>0</v>
      </c>
      <c r="J12"/>
    </row>
    <row r="13" spans="1:10" ht="17.399999999999999">
      <c r="A13" s="11">
        <v>46133</v>
      </c>
      <c r="B13" s="1" t="s">
        <v>21</v>
      </c>
      <c r="C13" s="1" t="s">
        <v>24</v>
      </c>
      <c r="D13" s="1">
        <v>10</v>
      </c>
      <c r="E13" s="8">
        <v>13.33</v>
      </c>
      <c r="F13" s="62"/>
      <c r="G13" s="12">
        <v>2.2999999999999998</v>
      </c>
      <c r="H13" s="10">
        <v>23</v>
      </c>
      <c r="I13" s="25">
        <f t="shared" si="0"/>
        <v>0</v>
      </c>
      <c r="J13"/>
    </row>
    <row r="14" spans="1:10" ht="17.399999999999999">
      <c r="A14" s="11">
        <v>46133</v>
      </c>
      <c r="B14" s="1" t="s">
        <v>21</v>
      </c>
      <c r="C14" s="1" t="s">
        <v>24</v>
      </c>
      <c r="D14" s="1">
        <v>11</v>
      </c>
      <c r="E14" s="8">
        <v>13.47</v>
      </c>
      <c r="F14" s="62"/>
      <c r="G14" s="12">
        <v>2.2999999999999998</v>
      </c>
      <c r="H14" s="10">
        <v>23</v>
      </c>
      <c r="I14" s="25">
        <f t="shared" si="0"/>
        <v>0</v>
      </c>
      <c r="J14"/>
    </row>
    <row r="15" spans="1:10" ht="17.399999999999999">
      <c r="A15" s="11">
        <v>46133</v>
      </c>
      <c r="B15" s="1" t="s">
        <v>21</v>
      </c>
      <c r="C15" s="1" t="s">
        <v>24</v>
      </c>
      <c r="D15" s="1">
        <v>12</v>
      </c>
      <c r="E15" s="8">
        <v>13.47</v>
      </c>
      <c r="F15" s="62"/>
      <c r="G15" s="12">
        <v>2.2999999999999998</v>
      </c>
      <c r="H15" s="10">
        <v>23</v>
      </c>
      <c r="I15" s="25">
        <f t="shared" si="0"/>
        <v>0</v>
      </c>
      <c r="J15"/>
    </row>
    <row r="16" spans="1:10" ht="17.399999999999999">
      <c r="A16" s="11">
        <v>46133</v>
      </c>
      <c r="B16" s="1" t="s">
        <v>21</v>
      </c>
      <c r="C16" s="1" t="s">
        <v>24</v>
      </c>
      <c r="D16" s="1">
        <v>13</v>
      </c>
      <c r="E16" s="8">
        <v>13.48</v>
      </c>
      <c r="F16" s="62"/>
      <c r="G16" s="12">
        <v>2.2999999999999998</v>
      </c>
      <c r="H16" s="10">
        <v>23</v>
      </c>
      <c r="I16" s="25">
        <f t="shared" si="0"/>
        <v>0</v>
      </c>
      <c r="J16"/>
    </row>
    <row r="17" spans="1:10" ht="17.399999999999999">
      <c r="A17" s="11">
        <v>46133</v>
      </c>
      <c r="B17" s="1" t="s">
        <v>21</v>
      </c>
      <c r="C17" s="1" t="s">
        <v>24</v>
      </c>
      <c r="D17" s="1">
        <v>14</v>
      </c>
      <c r="E17" s="8">
        <v>13.43</v>
      </c>
      <c r="F17" s="62"/>
      <c r="G17" s="12">
        <v>2.2999999999999998</v>
      </c>
      <c r="H17" s="10">
        <v>23</v>
      </c>
      <c r="I17" s="25">
        <f t="shared" si="0"/>
        <v>0</v>
      </c>
      <c r="J17"/>
    </row>
    <row r="18" spans="1:10" ht="17.399999999999999">
      <c r="A18" s="11">
        <v>46133</v>
      </c>
      <c r="B18" s="1" t="s">
        <v>21</v>
      </c>
      <c r="C18" s="1" t="s">
        <v>24</v>
      </c>
      <c r="D18" s="1">
        <v>15</v>
      </c>
      <c r="E18" s="8">
        <v>13.41</v>
      </c>
      <c r="F18" s="62"/>
      <c r="G18" s="12">
        <v>2.2999999999999998</v>
      </c>
      <c r="H18" s="10">
        <v>23</v>
      </c>
      <c r="I18" s="25">
        <f t="shared" si="0"/>
        <v>0</v>
      </c>
      <c r="J18"/>
    </row>
    <row r="19" spans="1:10" ht="17.399999999999999">
      <c r="A19" s="11">
        <v>46133</v>
      </c>
      <c r="B19" s="1" t="s">
        <v>21</v>
      </c>
      <c r="C19" s="1" t="s">
        <v>24</v>
      </c>
      <c r="D19" s="1">
        <v>16</v>
      </c>
      <c r="E19" s="8">
        <v>13.4</v>
      </c>
      <c r="F19" s="62"/>
      <c r="G19" s="12">
        <v>2.2999999999999998</v>
      </c>
      <c r="H19" s="10">
        <v>23</v>
      </c>
      <c r="I19" s="25">
        <f t="shared" si="0"/>
        <v>0</v>
      </c>
      <c r="J19"/>
    </row>
    <row r="20" spans="1:10" ht="17.399999999999999">
      <c r="A20" s="11">
        <v>46133</v>
      </c>
      <c r="B20" s="1" t="s">
        <v>21</v>
      </c>
      <c r="C20" s="1" t="s">
        <v>24</v>
      </c>
      <c r="D20" s="1">
        <v>17</v>
      </c>
      <c r="E20" s="8">
        <v>13.39</v>
      </c>
      <c r="F20" s="62"/>
      <c r="G20" s="12">
        <v>2.2999999999999998</v>
      </c>
      <c r="H20" s="10">
        <v>23</v>
      </c>
      <c r="I20" s="25">
        <f t="shared" si="0"/>
        <v>0</v>
      </c>
      <c r="J20"/>
    </row>
    <row r="21" spans="1:10" ht="17.399999999999999">
      <c r="A21" s="11">
        <v>46133</v>
      </c>
      <c r="B21" s="1" t="s">
        <v>21</v>
      </c>
      <c r="C21" s="1" t="s">
        <v>24</v>
      </c>
      <c r="D21" s="1">
        <v>18</v>
      </c>
      <c r="E21" s="8">
        <v>13.38</v>
      </c>
      <c r="F21" s="62"/>
      <c r="G21" s="12">
        <v>2.2999999999999998</v>
      </c>
      <c r="H21" s="10">
        <v>23</v>
      </c>
      <c r="I21" s="25">
        <f t="shared" si="0"/>
        <v>0</v>
      </c>
      <c r="J21"/>
    </row>
    <row r="22" spans="1:10" ht="17.399999999999999">
      <c r="A22" s="11">
        <v>46133</v>
      </c>
      <c r="B22" s="1" t="s">
        <v>21</v>
      </c>
      <c r="C22" s="1" t="s">
        <v>24</v>
      </c>
      <c r="D22" s="1">
        <v>19</v>
      </c>
      <c r="E22" s="8">
        <v>13.47</v>
      </c>
      <c r="F22" s="62"/>
      <c r="G22" s="12">
        <v>2.2999999999999998</v>
      </c>
      <c r="H22" s="10">
        <v>23</v>
      </c>
      <c r="I22" s="25">
        <f t="shared" si="0"/>
        <v>0</v>
      </c>
      <c r="J22"/>
    </row>
    <row r="23" spans="1:10" ht="17.399999999999999">
      <c r="A23" s="11">
        <v>46133</v>
      </c>
      <c r="B23" s="1" t="s">
        <v>21</v>
      </c>
      <c r="C23" s="1" t="s">
        <v>24</v>
      </c>
      <c r="D23" s="1">
        <v>20</v>
      </c>
      <c r="E23" s="8">
        <v>13.45</v>
      </c>
      <c r="F23" s="62"/>
      <c r="G23" s="12">
        <v>2.2999999999999998</v>
      </c>
      <c r="H23" s="10">
        <v>23</v>
      </c>
      <c r="I23" s="25">
        <f t="shared" si="0"/>
        <v>0</v>
      </c>
      <c r="J23"/>
    </row>
    <row r="24" spans="1:10" ht="17.399999999999999">
      <c r="A24" s="11">
        <v>46133</v>
      </c>
      <c r="B24" s="1" t="s">
        <v>21</v>
      </c>
      <c r="C24" s="1" t="s">
        <v>24</v>
      </c>
      <c r="D24" s="1">
        <v>21</v>
      </c>
      <c r="E24" s="8">
        <v>13.31</v>
      </c>
      <c r="F24" s="62"/>
      <c r="G24" s="12">
        <v>2.2999999999999998</v>
      </c>
      <c r="H24" s="10">
        <v>23</v>
      </c>
      <c r="I24" s="25">
        <f t="shared" si="0"/>
        <v>0</v>
      </c>
      <c r="J24"/>
    </row>
    <row r="25" spans="1:10" ht="17.399999999999999">
      <c r="A25" s="11">
        <v>46133</v>
      </c>
      <c r="B25" s="1" t="s">
        <v>21</v>
      </c>
      <c r="C25" s="1" t="s">
        <v>24</v>
      </c>
      <c r="D25" s="1">
        <v>22</v>
      </c>
      <c r="E25" s="8">
        <v>13.35</v>
      </c>
      <c r="F25" s="62"/>
      <c r="G25" s="12">
        <v>2.2999999999999998</v>
      </c>
      <c r="H25" s="10">
        <v>23</v>
      </c>
      <c r="I25" s="25">
        <f t="shared" si="0"/>
        <v>0</v>
      </c>
      <c r="J25"/>
    </row>
    <row r="26" spans="1:10" ht="17.399999999999999">
      <c r="A26" s="11">
        <v>46133</v>
      </c>
      <c r="B26" s="1" t="s">
        <v>21</v>
      </c>
      <c r="C26" s="1" t="s">
        <v>24</v>
      </c>
      <c r="D26" s="1">
        <v>23</v>
      </c>
      <c r="E26" s="8">
        <v>13.35</v>
      </c>
      <c r="F26" s="62"/>
      <c r="G26" s="12">
        <v>2.2999999999999998</v>
      </c>
      <c r="H26" s="10">
        <v>23</v>
      </c>
      <c r="I26" s="25">
        <f t="shared" si="0"/>
        <v>0</v>
      </c>
      <c r="J26"/>
    </row>
    <row r="27" spans="1:10" ht="17.399999999999999">
      <c r="A27" s="11">
        <v>46133</v>
      </c>
      <c r="B27" s="1" t="s">
        <v>21</v>
      </c>
      <c r="C27" s="1" t="s">
        <v>24</v>
      </c>
      <c r="D27" s="1">
        <v>24</v>
      </c>
      <c r="E27" s="8">
        <v>13.36</v>
      </c>
      <c r="F27" s="62"/>
      <c r="G27" s="12">
        <v>2.2999999999999998</v>
      </c>
      <c r="H27" s="10">
        <v>23</v>
      </c>
      <c r="I27" s="25">
        <f t="shared" si="0"/>
        <v>0</v>
      </c>
      <c r="J27"/>
    </row>
    <row r="28" spans="1:10" ht="17.399999999999999">
      <c r="A28" s="11">
        <v>46133</v>
      </c>
      <c r="B28" s="1" t="s">
        <v>21</v>
      </c>
      <c r="C28" s="1" t="s">
        <v>24</v>
      </c>
      <c r="D28" s="1">
        <v>25</v>
      </c>
      <c r="E28" s="8">
        <v>13.4</v>
      </c>
      <c r="F28" s="62"/>
      <c r="G28" s="12">
        <v>2.2999999999999998</v>
      </c>
      <c r="H28" s="10">
        <v>23</v>
      </c>
      <c r="I28" s="25">
        <f t="shared" si="0"/>
        <v>0</v>
      </c>
      <c r="J28"/>
    </row>
    <row r="29" spans="1:10" ht="17.399999999999999">
      <c r="A29" s="11">
        <v>46133</v>
      </c>
      <c r="B29" s="1" t="s">
        <v>21</v>
      </c>
      <c r="C29" s="1" t="s">
        <v>24</v>
      </c>
      <c r="D29" s="1">
        <v>26</v>
      </c>
      <c r="E29" s="8">
        <v>13.33</v>
      </c>
      <c r="F29" s="62"/>
      <c r="G29" s="12">
        <v>2.2999999999999998</v>
      </c>
      <c r="H29" s="10">
        <v>23</v>
      </c>
      <c r="I29" s="25">
        <f t="shared" si="0"/>
        <v>0</v>
      </c>
      <c r="J29"/>
    </row>
    <row r="30" spans="1:10" ht="17.399999999999999">
      <c r="A30" s="11">
        <v>46133</v>
      </c>
      <c r="B30" s="1" t="s">
        <v>21</v>
      </c>
      <c r="C30" s="1" t="s">
        <v>24</v>
      </c>
      <c r="D30" s="1">
        <v>27</v>
      </c>
      <c r="E30" s="8">
        <v>13.36</v>
      </c>
      <c r="F30" s="62"/>
      <c r="G30" s="12">
        <v>2.2999999999999998</v>
      </c>
      <c r="H30" s="10">
        <v>23</v>
      </c>
      <c r="I30" s="25">
        <f t="shared" si="0"/>
        <v>0</v>
      </c>
      <c r="J30"/>
    </row>
    <row r="31" spans="1:10" ht="17.399999999999999">
      <c r="A31" s="11">
        <v>46133</v>
      </c>
      <c r="B31" s="1" t="s">
        <v>21</v>
      </c>
      <c r="C31" s="1" t="s">
        <v>24</v>
      </c>
      <c r="D31" s="1">
        <v>28</v>
      </c>
      <c r="E31" s="8">
        <v>13.34</v>
      </c>
      <c r="F31" s="62"/>
      <c r="G31" s="12">
        <v>2.2999999999999998</v>
      </c>
      <c r="H31" s="10">
        <v>23</v>
      </c>
      <c r="I31" s="25">
        <f t="shared" si="0"/>
        <v>0</v>
      </c>
      <c r="J31"/>
    </row>
    <row r="32" spans="1:10" ht="17.399999999999999">
      <c r="A32" s="11">
        <v>46133</v>
      </c>
      <c r="B32" s="1" t="s">
        <v>21</v>
      </c>
      <c r="C32" s="1" t="s">
        <v>24</v>
      </c>
      <c r="D32" s="1">
        <v>29</v>
      </c>
      <c r="E32" s="8">
        <v>13.3</v>
      </c>
      <c r="F32" s="62"/>
      <c r="G32" s="12">
        <v>2.2999999999999998</v>
      </c>
      <c r="H32" s="10">
        <v>23</v>
      </c>
      <c r="I32" s="25">
        <f t="shared" si="0"/>
        <v>0</v>
      </c>
      <c r="J32"/>
    </row>
    <row r="33" spans="1:10" ht="17.399999999999999">
      <c r="A33" s="11">
        <v>46133</v>
      </c>
      <c r="B33" s="1" t="s">
        <v>21</v>
      </c>
      <c r="C33" s="1" t="s">
        <v>24</v>
      </c>
      <c r="D33" s="1">
        <v>30</v>
      </c>
      <c r="E33" s="8">
        <v>13.43</v>
      </c>
      <c r="F33" s="62"/>
      <c r="G33" s="12">
        <v>2.2999999999999998</v>
      </c>
      <c r="H33" s="10">
        <v>23</v>
      </c>
      <c r="I33" s="25">
        <f t="shared" si="0"/>
        <v>0</v>
      </c>
      <c r="J33"/>
    </row>
    <row r="34" spans="1:10" ht="17.399999999999999">
      <c r="A34" s="11">
        <v>46133</v>
      </c>
      <c r="B34" s="1" t="s">
        <v>21</v>
      </c>
      <c r="C34" s="1" t="s">
        <v>24</v>
      </c>
      <c r="D34" s="1">
        <v>31</v>
      </c>
      <c r="E34" s="8">
        <v>13.4</v>
      </c>
      <c r="F34" s="62"/>
      <c r="G34" s="12">
        <v>2.2999999999999998</v>
      </c>
      <c r="H34" s="10">
        <v>23</v>
      </c>
      <c r="I34" s="25">
        <f t="shared" si="0"/>
        <v>0</v>
      </c>
      <c r="J34"/>
    </row>
    <row r="35" spans="1:10" ht="17.399999999999999">
      <c r="A35" s="11">
        <v>46133</v>
      </c>
      <c r="B35" s="1" t="s">
        <v>21</v>
      </c>
      <c r="C35" s="1" t="s">
        <v>24</v>
      </c>
      <c r="D35" s="1">
        <v>32</v>
      </c>
      <c r="E35" s="8">
        <v>13.38</v>
      </c>
      <c r="F35" s="62"/>
      <c r="G35" s="12">
        <v>2.2999999999999998</v>
      </c>
      <c r="H35" s="10">
        <v>23</v>
      </c>
      <c r="I35" s="25">
        <f t="shared" si="0"/>
        <v>0</v>
      </c>
      <c r="J35"/>
    </row>
    <row r="36" spans="1:10" ht="17.399999999999999">
      <c r="A36" s="11">
        <v>46133</v>
      </c>
      <c r="B36" s="1" t="s">
        <v>21</v>
      </c>
      <c r="C36" s="1" t="s">
        <v>24</v>
      </c>
      <c r="D36" s="1">
        <v>33</v>
      </c>
      <c r="E36" s="8">
        <v>13.36</v>
      </c>
      <c r="F36" s="62"/>
      <c r="G36" s="12">
        <v>2.2999999999999998</v>
      </c>
      <c r="H36" s="10">
        <v>23</v>
      </c>
      <c r="I36" s="25">
        <f t="shared" si="0"/>
        <v>0</v>
      </c>
      <c r="J36"/>
    </row>
    <row r="37" spans="1:10" ht="17.399999999999999">
      <c r="A37" s="11">
        <v>46133</v>
      </c>
      <c r="B37" s="1" t="s">
        <v>21</v>
      </c>
      <c r="C37" s="1" t="s">
        <v>24</v>
      </c>
      <c r="D37" s="1">
        <v>34</v>
      </c>
      <c r="E37" s="8">
        <v>13.36</v>
      </c>
      <c r="F37" s="62"/>
      <c r="G37" s="12">
        <v>2.2999999999999998</v>
      </c>
      <c r="H37" s="10">
        <v>23</v>
      </c>
      <c r="I37" s="25">
        <f t="shared" si="0"/>
        <v>0</v>
      </c>
      <c r="J37"/>
    </row>
    <row r="38" spans="1:10" ht="17.399999999999999">
      <c r="A38" s="11">
        <v>46133</v>
      </c>
      <c r="B38" s="1" t="s">
        <v>21</v>
      </c>
      <c r="C38" s="1" t="s">
        <v>24</v>
      </c>
      <c r="D38" s="1">
        <v>35</v>
      </c>
      <c r="E38" s="8">
        <v>13.35</v>
      </c>
      <c r="F38" s="62"/>
      <c r="G38" s="12">
        <v>2.2999999999999998</v>
      </c>
      <c r="H38" s="10">
        <v>23</v>
      </c>
      <c r="I38" s="25">
        <f t="shared" si="0"/>
        <v>0</v>
      </c>
      <c r="J38"/>
    </row>
    <row r="39" spans="1:10" ht="17.399999999999999">
      <c r="A39" s="11">
        <v>46133</v>
      </c>
      <c r="B39" s="1" t="s">
        <v>21</v>
      </c>
      <c r="C39" s="1" t="s">
        <v>24</v>
      </c>
      <c r="D39" s="1">
        <v>36</v>
      </c>
      <c r="E39" s="8">
        <v>13.34</v>
      </c>
      <c r="F39" s="62"/>
      <c r="G39" s="12">
        <v>2.2999999999999998</v>
      </c>
      <c r="H39" s="10">
        <v>23</v>
      </c>
      <c r="I39" s="25">
        <f t="shared" si="0"/>
        <v>0</v>
      </c>
      <c r="J39"/>
    </row>
    <row r="40" spans="1:10" ht="17.399999999999999">
      <c r="A40" s="11">
        <v>46133</v>
      </c>
      <c r="B40" s="1" t="s">
        <v>21</v>
      </c>
      <c r="C40" s="1" t="s">
        <v>24</v>
      </c>
      <c r="D40" s="1">
        <v>37</v>
      </c>
      <c r="E40" s="8">
        <v>13.43</v>
      </c>
      <c r="F40" s="62"/>
      <c r="G40" s="12">
        <v>2.2999999999999998</v>
      </c>
      <c r="H40" s="10">
        <v>23</v>
      </c>
      <c r="I40" s="25">
        <f t="shared" si="0"/>
        <v>0</v>
      </c>
      <c r="J40"/>
    </row>
    <row r="41" spans="1:10" ht="17.399999999999999">
      <c r="A41" s="11">
        <v>46133</v>
      </c>
      <c r="B41" s="1" t="s">
        <v>21</v>
      </c>
      <c r="C41" s="1" t="s">
        <v>24</v>
      </c>
      <c r="D41" s="1">
        <v>38</v>
      </c>
      <c r="E41" s="8">
        <v>13.41</v>
      </c>
      <c r="F41" s="62"/>
      <c r="G41" s="12">
        <v>2.2999999999999998</v>
      </c>
      <c r="H41" s="10">
        <v>23</v>
      </c>
      <c r="I41" s="25">
        <f t="shared" si="0"/>
        <v>0</v>
      </c>
      <c r="J41"/>
    </row>
    <row r="42" spans="1:10" ht="17.399999999999999">
      <c r="A42" s="11">
        <v>46133</v>
      </c>
      <c r="B42" s="1" t="s">
        <v>21</v>
      </c>
      <c r="C42" s="1" t="s">
        <v>24</v>
      </c>
      <c r="D42" s="1">
        <v>39</v>
      </c>
      <c r="E42" s="8">
        <v>13.42</v>
      </c>
      <c r="F42" s="62"/>
      <c r="G42" s="12">
        <v>2.2999999999999998</v>
      </c>
      <c r="H42" s="10">
        <v>23</v>
      </c>
      <c r="I42" s="25">
        <f t="shared" si="0"/>
        <v>0</v>
      </c>
      <c r="J42"/>
    </row>
    <row r="43" spans="1:10" ht="17.399999999999999">
      <c r="A43" s="11">
        <v>46133</v>
      </c>
      <c r="B43" s="1" t="s">
        <v>21</v>
      </c>
      <c r="C43" s="1" t="s">
        <v>24</v>
      </c>
      <c r="D43" s="1">
        <v>40</v>
      </c>
      <c r="E43" s="8">
        <v>13.43</v>
      </c>
      <c r="F43" s="63"/>
      <c r="G43" s="12">
        <v>2.2999999999999998</v>
      </c>
      <c r="H43" s="10">
        <v>23</v>
      </c>
      <c r="I43" s="25">
        <f t="shared" si="0"/>
        <v>0</v>
      </c>
      <c r="J43"/>
    </row>
    <row r="44" spans="1:10">
      <c r="A44" s="59" t="s">
        <v>10</v>
      </c>
      <c r="B44" s="59"/>
      <c r="C44" s="59"/>
      <c r="D44" s="59"/>
      <c r="E44" s="2">
        <f>AVERAGE(E4:E43)</f>
        <v>13.38</v>
      </c>
      <c r="F44" s="2" t="e">
        <f>AVERAGE(F4:F43)</f>
        <v>#DIV/0!</v>
      </c>
      <c r="G44" s="2"/>
      <c r="H44" s="4"/>
      <c r="I44" s="25" t="e">
        <f>AVERAGE(I4:I43)</f>
        <v>#VALUE!</v>
      </c>
    </row>
    <row r="45" spans="1:10">
      <c r="A45" s="59" t="s">
        <v>11</v>
      </c>
      <c r="B45" s="59"/>
      <c r="C45" s="59"/>
      <c r="D45" s="59"/>
      <c r="E45" s="2">
        <f>MAX(E4:E43)</f>
        <v>13.48</v>
      </c>
      <c r="F45" s="2">
        <f>MAX(F4:F43)</f>
        <v>0</v>
      </c>
      <c r="G45" s="2"/>
      <c r="H45" s="3"/>
      <c r="I45" s="25" t="e">
        <f>MAX(I4:I43)</f>
        <v>#VALUE!</v>
      </c>
    </row>
    <row r="46" spans="1:10">
      <c r="A46" s="59" t="s">
        <v>12</v>
      </c>
      <c r="B46" s="59"/>
      <c r="C46" s="59"/>
      <c r="D46" s="59"/>
      <c r="E46" s="2">
        <f>MIN(E4:E43)</f>
        <v>13.29</v>
      </c>
      <c r="F46" s="2">
        <f>MIN(F4:F43)</f>
        <v>0</v>
      </c>
      <c r="G46" s="2"/>
      <c r="H46" s="3"/>
      <c r="I46" s="25" t="e">
        <f>MIN(I4:I43)</f>
        <v>#VALUE!</v>
      </c>
    </row>
    <row r="47" spans="1:10" ht="141" customHeight="1">
      <c r="A47" s="16" t="s">
        <v>13</v>
      </c>
      <c r="B47" s="60" t="s">
        <v>42</v>
      </c>
      <c r="C47" s="60"/>
      <c r="D47" s="60"/>
      <c r="E47" s="60"/>
      <c r="F47" s="17"/>
      <c r="G47" s="52"/>
      <c r="H47" s="53"/>
      <c r="I47" s="54"/>
    </row>
    <row r="48" spans="1:10" ht="204.75" customHeight="1">
      <c r="A48" s="14" t="s">
        <v>14</v>
      </c>
      <c r="B48" s="51"/>
      <c r="C48" s="51"/>
      <c r="D48" s="51"/>
      <c r="E48" s="51"/>
      <c r="F48" s="15"/>
      <c r="G48" s="52"/>
      <c r="H48" s="53"/>
      <c r="I48" s="54"/>
    </row>
  </sheetData>
  <autoFilter ref="A3:H48" xr:uid="{00000000-0009-0000-0000-000000000000}"/>
  <mergeCells count="10">
    <mergeCell ref="B48:E48"/>
    <mergeCell ref="G48:I48"/>
    <mergeCell ref="D2:E2"/>
    <mergeCell ref="H2:I2"/>
    <mergeCell ref="A44:D44"/>
    <mergeCell ref="A45:D45"/>
    <mergeCell ref="A46:D46"/>
    <mergeCell ref="B47:E47"/>
    <mergeCell ref="G47:I47"/>
    <mergeCell ref="F4:F4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2AA5-A57F-47D3-8714-FFC091B000DC}">
  <sheetPr>
    <pageSetUpPr fitToPage="1"/>
  </sheetPr>
  <dimension ref="A1:J48"/>
  <sheetViews>
    <sheetView topLeftCell="A39" zoomScale="85" zoomScaleNormal="85" workbookViewId="0">
      <selection activeCell="B48" sqref="B48:E48"/>
    </sheetView>
  </sheetViews>
  <sheetFormatPr defaultColWidth="9" defaultRowHeight="15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16</v>
      </c>
      <c r="C2" s="13" t="s">
        <v>1</v>
      </c>
      <c r="D2" s="55" t="s">
        <v>22</v>
      </c>
      <c r="E2" s="56"/>
      <c r="F2" s="19" t="s">
        <v>2</v>
      </c>
      <c r="G2" s="13" t="s">
        <v>3</v>
      </c>
      <c r="H2" s="57">
        <v>40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46133</v>
      </c>
      <c r="B4" s="1" t="s">
        <v>21</v>
      </c>
      <c r="C4" s="1" t="s">
        <v>25</v>
      </c>
      <c r="D4" s="1">
        <v>1</v>
      </c>
      <c r="E4" s="8">
        <v>13.38</v>
      </c>
      <c r="F4" s="61" t="s">
        <v>37</v>
      </c>
      <c r="G4" s="12">
        <v>2.2999999999999998</v>
      </c>
      <c r="H4" s="10">
        <v>23</v>
      </c>
      <c r="I4" s="25" t="e">
        <f>F4/G4</f>
        <v>#VALUE!</v>
      </c>
      <c r="J4"/>
    </row>
    <row r="5" spans="1:10" ht="17.399999999999999">
      <c r="A5" s="11">
        <v>46133</v>
      </c>
      <c r="B5" s="1" t="s">
        <v>21</v>
      </c>
      <c r="C5" s="1" t="s">
        <v>25</v>
      </c>
      <c r="D5" s="1">
        <v>2</v>
      </c>
      <c r="E5" s="8">
        <v>13.36</v>
      </c>
      <c r="F5" s="62"/>
      <c r="G5" s="12">
        <v>2.2999999999999998</v>
      </c>
      <c r="H5" s="10">
        <v>23</v>
      </c>
      <c r="I5" s="25">
        <f t="shared" ref="I5:I43" si="0">F5/G5</f>
        <v>0</v>
      </c>
      <c r="J5"/>
    </row>
    <row r="6" spans="1:10" ht="17.399999999999999">
      <c r="A6" s="11">
        <v>46133</v>
      </c>
      <c r="B6" s="1" t="s">
        <v>21</v>
      </c>
      <c r="C6" s="1" t="s">
        <v>25</v>
      </c>
      <c r="D6" s="1">
        <v>3</v>
      </c>
      <c r="E6" s="8">
        <v>13.35</v>
      </c>
      <c r="F6" s="62"/>
      <c r="G6" s="12">
        <v>2.2999999999999998</v>
      </c>
      <c r="H6" s="10">
        <v>23</v>
      </c>
      <c r="I6" s="25">
        <f t="shared" si="0"/>
        <v>0</v>
      </c>
      <c r="J6"/>
    </row>
    <row r="7" spans="1:10" ht="17.399999999999999">
      <c r="A7" s="11">
        <v>46133</v>
      </c>
      <c r="B7" s="1" t="s">
        <v>21</v>
      </c>
      <c r="C7" s="1" t="s">
        <v>25</v>
      </c>
      <c r="D7" s="1">
        <v>4</v>
      </c>
      <c r="E7" s="8">
        <v>13.37</v>
      </c>
      <c r="F7" s="62"/>
      <c r="G7" s="12">
        <v>2.2999999999999998</v>
      </c>
      <c r="H7" s="10">
        <v>23</v>
      </c>
      <c r="I7" s="25">
        <f t="shared" si="0"/>
        <v>0</v>
      </c>
      <c r="J7"/>
    </row>
    <row r="8" spans="1:10" ht="17.399999999999999">
      <c r="A8" s="11">
        <v>46133</v>
      </c>
      <c r="B8" s="1" t="s">
        <v>21</v>
      </c>
      <c r="C8" s="1" t="s">
        <v>25</v>
      </c>
      <c r="D8" s="1">
        <v>5</v>
      </c>
      <c r="E8" s="8">
        <v>13.38</v>
      </c>
      <c r="F8" s="62"/>
      <c r="G8" s="12">
        <v>2.2999999999999998</v>
      </c>
      <c r="H8" s="10">
        <v>23</v>
      </c>
      <c r="I8" s="25">
        <f t="shared" si="0"/>
        <v>0</v>
      </c>
      <c r="J8"/>
    </row>
    <row r="9" spans="1:10" ht="17.399999999999999">
      <c r="A9" s="11">
        <v>46133</v>
      </c>
      <c r="B9" s="1" t="s">
        <v>21</v>
      </c>
      <c r="C9" s="1" t="s">
        <v>25</v>
      </c>
      <c r="D9" s="1">
        <v>6</v>
      </c>
      <c r="E9" s="8">
        <v>13.42</v>
      </c>
      <c r="F9" s="62"/>
      <c r="G9" s="12">
        <v>2.2999999999999998</v>
      </c>
      <c r="H9" s="10">
        <v>23</v>
      </c>
      <c r="I9" s="25">
        <f t="shared" si="0"/>
        <v>0</v>
      </c>
      <c r="J9"/>
    </row>
    <row r="10" spans="1:10" ht="17.399999999999999">
      <c r="A10" s="11">
        <v>46133</v>
      </c>
      <c r="B10" s="1" t="s">
        <v>21</v>
      </c>
      <c r="C10" s="1" t="s">
        <v>25</v>
      </c>
      <c r="D10" s="1">
        <v>7</v>
      </c>
      <c r="E10" s="8">
        <v>13.41</v>
      </c>
      <c r="F10" s="62"/>
      <c r="G10" s="12">
        <v>2.2999999999999998</v>
      </c>
      <c r="H10" s="10">
        <v>23</v>
      </c>
      <c r="I10" s="25">
        <f t="shared" si="0"/>
        <v>0</v>
      </c>
      <c r="J10"/>
    </row>
    <row r="11" spans="1:10" ht="17.399999999999999">
      <c r="A11" s="11">
        <v>46133</v>
      </c>
      <c r="B11" s="1" t="s">
        <v>21</v>
      </c>
      <c r="C11" s="1" t="s">
        <v>25</v>
      </c>
      <c r="D11" s="1">
        <v>8</v>
      </c>
      <c r="E11" s="8">
        <v>13.35</v>
      </c>
      <c r="F11" s="62"/>
      <c r="G11" s="12">
        <v>2.2999999999999998</v>
      </c>
      <c r="H11" s="10">
        <v>23</v>
      </c>
      <c r="I11" s="25">
        <f t="shared" si="0"/>
        <v>0</v>
      </c>
      <c r="J11"/>
    </row>
    <row r="12" spans="1:10" ht="17.399999999999999">
      <c r="A12" s="11">
        <v>46133</v>
      </c>
      <c r="B12" s="1" t="s">
        <v>21</v>
      </c>
      <c r="C12" s="1" t="s">
        <v>25</v>
      </c>
      <c r="D12" s="1">
        <v>9</v>
      </c>
      <c r="E12" s="8">
        <v>13.29</v>
      </c>
      <c r="F12" s="62"/>
      <c r="G12" s="12">
        <v>2.2999999999999998</v>
      </c>
      <c r="H12" s="10">
        <v>23</v>
      </c>
      <c r="I12" s="25">
        <f t="shared" si="0"/>
        <v>0</v>
      </c>
      <c r="J12"/>
    </row>
    <row r="13" spans="1:10" ht="17.399999999999999">
      <c r="A13" s="11">
        <v>46133</v>
      </c>
      <c r="B13" s="1" t="s">
        <v>21</v>
      </c>
      <c r="C13" s="1" t="s">
        <v>25</v>
      </c>
      <c r="D13" s="1">
        <v>10</v>
      </c>
      <c r="E13" s="8">
        <v>13.42</v>
      </c>
      <c r="F13" s="62"/>
      <c r="G13" s="12">
        <v>2.2999999999999998</v>
      </c>
      <c r="H13" s="10">
        <v>23</v>
      </c>
      <c r="I13" s="25">
        <f t="shared" si="0"/>
        <v>0</v>
      </c>
      <c r="J13"/>
    </row>
    <row r="14" spans="1:10" ht="17.399999999999999">
      <c r="A14" s="11">
        <v>46133</v>
      </c>
      <c r="B14" s="1" t="s">
        <v>21</v>
      </c>
      <c r="C14" s="1" t="s">
        <v>25</v>
      </c>
      <c r="D14" s="1">
        <v>11</v>
      </c>
      <c r="E14" s="8">
        <v>13.41</v>
      </c>
      <c r="F14" s="62"/>
      <c r="G14" s="12">
        <v>2.2999999999999998</v>
      </c>
      <c r="H14" s="10">
        <v>23</v>
      </c>
      <c r="I14" s="25">
        <f t="shared" si="0"/>
        <v>0</v>
      </c>
      <c r="J14"/>
    </row>
    <row r="15" spans="1:10" ht="17.399999999999999">
      <c r="A15" s="11">
        <v>46133</v>
      </c>
      <c r="B15" s="1" t="s">
        <v>21</v>
      </c>
      <c r="C15" s="1" t="s">
        <v>25</v>
      </c>
      <c r="D15" s="1">
        <v>12</v>
      </c>
      <c r="E15" s="8">
        <v>13.4</v>
      </c>
      <c r="F15" s="62"/>
      <c r="G15" s="12">
        <v>2.2999999999999998</v>
      </c>
      <c r="H15" s="10">
        <v>23</v>
      </c>
      <c r="I15" s="25">
        <f t="shared" si="0"/>
        <v>0</v>
      </c>
      <c r="J15"/>
    </row>
    <row r="16" spans="1:10" ht="17.399999999999999">
      <c r="A16" s="11">
        <v>46133</v>
      </c>
      <c r="B16" s="1" t="s">
        <v>21</v>
      </c>
      <c r="C16" s="1" t="s">
        <v>25</v>
      </c>
      <c r="D16" s="1">
        <v>13</v>
      </c>
      <c r="E16" s="8">
        <v>13.25</v>
      </c>
      <c r="F16" s="62"/>
      <c r="G16" s="12">
        <v>2.2999999999999998</v>
      </c>
      <c r="H16" s="10">
        <v>23</v>
      </c>
      <c r="I16" s="25">
        <f t="shared" si="0"/>
        <v>0</v>
      </c>
      <c r="J16"/>
    </row>
    <row r="17" spans="1:10" ht="17.399999999999999">
      <c r="A17" s="11">
        <v>46133</v>
      </c>
      <c r="B17" s="1" t="s">
        <v>21</v>
      </c>
      <c r="C17" s="1" t="s">
        <v>25</v>
      </c>
      <c r="D17" s="1">
        <v>14</v>
      </c>
      <c r="E17" s="8">
        <v>13.38</v>
      </c>
      <c r="F17" s="62"/>
      <c r="G17" s="12">
        <v>2.2999999999999998</v>
      </c>
      <c r="H17" s="10">
        <v>23</v>
      </c>
      <c r="I17" s="25">
        <f t="shared" si="0"/>
        <v>0</v>
      </c>
      <c r="J17"/>
    </row>
    <row r="18" spans="1:10" ht="17.399999999999999">
      <c r="A18" s="11">
        <v>46133</v>
      </c>
      <c r="B18" s="1" t="s">
        <v>21</v>
      </c>
      <c r="C18" s="1" t="s">
        <v>25</v>
      </c>
      <c r="D18" s="1">
        <v>15</v>
      </c>
      <c r="E18" s="8">
        <v>13.36</v>
      </c>
      <c r="F18" s="62"/>
      <c r="G18" s="12">
        <v>2.2999999999999998</v>
      </c>
      <c r="H18" s="10">
        <v>23</v>
      </c>
      <c r="I18" s="25">
        <f t="shared" si="0"/>
        <v>0</v>
      </c>
      <c r="J18"/>
    </row>
    <row r="19" spans="1:10" ht="17.399999999999999">
      <c r="A19" s="11">
        <v>46133</v>
      </c>
      <c r="B19" s="1" t="s">
        <v>21</v>
      </c>
      <c r="C19" s="1" t="s">
        <v>25</v>
      </c>
      <c r="D19" s="1">
        <v>16</v>
      </c>
      <c r="E19" s="8">
        <v>13.42</v>
      </c>
      <c r="F19" s="62"/>
      <c r="G19" s="12">
        <v>2.2999999999999998</v>
      </c>
      <c r="H19" s="10">
        <v>23</v>
      </c>
      <c r="I19" s="25">
        <f t="shared" si="0"/>
        <v>0</v>
      </c>
      <c r="J19"/>
    </row>
    <row r="20" spans="1:10" ht="17.399999999999999">
      <c r="A20" s="11">
        <v>46133</v>
      </c>
      <c r="B20" s="1" t="s">
        <v>21</v>
      </c>
      <c r="C20" s="1" t="s">
        <v>25</v>
      </c>
      <c r="D20" s="1">
        <v>17</v>
      </c>
      <c r="E20" s="8">
        <v>13.41</v>
      </c>
      <c r="F20" s="62"/>
      <c r="G20" s="12">
        <v>2.2999999999999998</v>
      </c>
      <c r="H20" s="10">
        <v>23</v>
      </c>
      <c r="I20" s="25">
        <f t="shared" si="0"/>
        <v>0</v>
      </c>
      <c r="J20"/>
    </row>
    <row r="21" spans="1:10" ht="17.399999999999999">
      <c r="A21" s="11">
        <v>46133</v>
      </c>
      <c r="B21" s="1" t="s">
        <v>21</v>
      </c>
      <c r="C21" s="1" t="s">
        <v>25</v>
      </c>
      <c r="D21" s="1">
        <v>18</v>
      </c>
      <c r="E21" s="8">
        <v>13.4</v>
      </c>
      <c r="F21" s="62"/>
      <c r="G21" s="12">
        <v>2.2999999999999998</v>
      </c>
      <c r="H21" s="10">
        <v>23</v>
      </c>
      <c r="I21" s="25">
        <f t="shared" si="0"/>
        <v>0</v>
      </c>
      <c r="J21"/>
    </row>
    <row r="22" spans="1:10" ht="17.399999999999999">
      <c r="A22" s="11">
        <v>46133</v>
      </c>
      <c r="B22" s="1" t="s">
        <v>21</v>
      </c>
      <c r="C22" s="1" t="s">
        <v>25</v>
      </c>
      <c r="D22" s="1">
        <v>19</v>
      </c>
      <c r="E22" s="8">
        <v>13.42</v>
      </c>
      <c r="F22" s="62"/>
      <c r="G22" s="12">
        <v>2.2999999999999998</v>
      </c>
      <c r="H22" s="10">
        <v>23</v>
      </c>
      <c r="I22" s="25">
        <f t="shared" si="0"/>
        <v>0</v>
      </c>
      <c r="J22"/>
    </row>
    <row r="23" spans="1:10" ht="17.399999999999999">
      <c r="A23" s="11">
        <v>46133</v>
      </c>
      <c r="B23" s="1" t="s">
        <v>21</v>
      </c>
      <c r="C23" s="1" t="s">
        <v>25</v>
      </c>
      <c r="D23" s="1">
        <v>20</v>
      </c>
      <c r="E23" s="8">
        <v>13.42</v>
      </c>
      <c r="F23" s="62"/>
      <c r="G23" s="12">
        <v>2.2999999999999998</v>
      </c>
      <c r="H23" s="10">
        <v>23</v>
      </c>
      <c r="I23" s="25">
        <f t="shared" si="0"/>
        <v>0</v>
      </c>
      <c r="J23"/>
    </row>
    <row r="24" spans="1:10" ht="17.399999999999999">
      <c r="A24" s="11">
        <v>46133</v>
      </c>
      <c r="B24" s="1" t="s">
        <v>21</v>
      </c>
      <c r="C24" s="1" t="s">
        <v>25</v>
      </c>
      <c r="D24" s="1">
        <v>21</v>
      </c>
      <c r="E24" s="8">
        <v>13.36</v>
      </c>
      <c r="F24" s="62"/>
      <c r="G24" s="12">
        <v>2.2999999999999998</v>
      </c>
      <c r="H24" s="10">
        <v>23</v>
      </c>
      <c r="I24" s="25">
        <f t="shared" si="0"/>
        <v>0</v>
      </c>
      <c r="J24"/>
    </row>
    <row r="25" spans="1:10" ht="17.399999999999999">
      <c r="A25" s="11">
        <v>46133</v>
      </c>
      <c r="B25" s="1" t="s">
        <v>21</v>
      </c>
      <c r="C25" s="1" t="s">
        <v>25</v>
      </c>
      <c r="D25" s="1">
        <v>22</v>
      </c>
      <c r="E25" s="8">
        <v>13.4</v>
      </c>
      <c r="F25" s="62"/>
      <c r="G25" s="12">
        <v>2.2999999999999998</v>
      </c>
      <c r="H25" s="10">
        <v>23</v>
      </c>
      <c r="I25" s="25">
        <f t="shared" si="0"/>
        <v>0</v>
      </c>
      <c r="J25"/>
    </row>
    <row r="26" spans="1:10" ht="17.399999999999999">
      <c r="A26" s="11">
        <v>46133</v>
      </c>
      <c r="B26" s="1" t="s">
        <v>21</v>
      </c>
      <c r="C26" s="1" t="s">
        <v>25</v>
      </c>
      <c r="D26" s="1">
        <v>23</v>
      </c>
      <c r="E26" s="8">
        <v>13.38</v>
      </c>
      <c r="F26" s="62"/>
      <c r="G26" s="12">
        <v>2.2999999999999998</v>
      </c>
      <c r="H26" s="10">
        <v>23</v>
      </c>
      <c r="I26" s="25">
        <f t="shared" si="0"/>
        <v>0</v>
      </c>
      <c r="J26"/>
    </row>
    <row r="27" spans="1:10" ht="17.399999999999999">
      <c r="A27" s="11">
        <v>46133</v>
      </c>
      <c r="B27" s="1" t="s">
        <v>21</v>
      </c>
      <c r="C27" s="1" t="s">
        <v>25</v>
      </c>
      <c r="D27" s="1">
        <v>24</v>
      </c>
      <c r="E27" s="8">
        <v>13.39</v>
      </c>
      <c r="F27" s="62"/>
      <c r="G27" s="12">
        <v>2.2999999999999998</v>
      </c>
      <c r="H27" s="10">
        <v>23</v>
      </c>
      <c r="I27" s="25">
        <f t="shared" si="0"/>
        <v>0</v>
      </c>
      <c r="J27"/>
    </row>
    <row r="28" spans="1:10" ht="17.399999999999999">
      <c r="A28" s="11">
        <v>46133</v>
      </c>
      <c r="B28" s="1" t="s">
        <v>21</v>
      </c>
      <c r="C28" s="1" t="s">
        <v>25</v>
      </c>
      <c r="D28" s="1">
        <v>25</v>
      </c>
      <c r="E28" s="8">
        <v>13.39</v>
      </c>
      <c r="F28" s="62"/>
      <c r="G28" s="12">
        <v>2.2999999999999998</v>
      </c>
      <c r="H28" s="10">
        <v>23</v>
      </c>
      <c r="I28" s="25">
        <f t="shared" si="0"/>
        <v>0</v>
      </c>
      <c r="J28"/>
    </row>
    <row r="29" spans="1:10" ht="17.399999999999999">
      <c r="A29" s="11">
        <v>46133</v>
      </c>
      <c r="B29" s="1" t="s">
        <v>21</v>
      </c>
      <c r="C29" s="1" t="s">
        <v>25</v>
      </c>
      <c r="D29" s="1">
        <v>26</v>
      </c>
      <c r="E29" s="8">
        <v>13.4</v>
      </c>
      <c r="F29" s="62"/>
      <c r="G29" s="12">
        <v>2.2999999999999998</v>
      </c>
      <c r="H29" s="10">
        <v>23</v>
      </c>
      <c r="I29" s="25">
        <f t="shared" si="0"/>
        <v>0</v>
      </c>
      <c r="J29"/>
    </row>
    <row r="30" spans="1:10" ht="17.399999999999999">
      <c r="A30" s="11">
        <v>46133</v>
      </c>
      <c r="B30" s="1" t="s">
        <v>21</v>
      </c>
      <c r="C30" s="1" t="s">
        <v>25</v>
      </c>
      <c r="D30" s="1">
        <v>27</v>
      </c>
      <c r="E30" s="8">
        <v>13.38</v>
      </c>
      <c r="F30" s="62"/>
      <c r="G30" s="12">
        <v>2.2999999999999998</v>
      </c>
      <c r="H30" s="10">
        <v>23</v>
      </c>
      <c r="I30" s="25">
        <f t="shared" si="0"/>
        <v>0</v>
      </c>
      <c r="J30"/>
    </row>
    <row r="31" spans="1:10" ht="17.399999999999999">
      <c r="A31" s="11">
        <v>46133</v>
      </c>
      <c r="B31" s="1" t="s">
        <v>21</v>
      </c>
      <c r="C31" s="1" t="s">
        <v>25</v>
      </c>
      <c r="D31" s="1">
        <v>28</v>
      </c>
      <c r="E31" s="8">
        <v>13.39</v>
      </c>
      <c r="F31" s="62"/>
      <c r="G31" s="12">
        <v>2.2999999999999998</v>
      </c>
      <c r="H31" s="10">
        <v>23</v>
      </c>
      <c r="I31" s="25">
        <f t="shared" si="0"/>
        <v>0</v>
      </c>
      <c r="J31"/>
    </row>
    <row r="32" spans="1:10" ht="17.399999999999999">
      <c r="A32" s="11">
        <v>46133</v>
      </c>
      <c r="B32" s="1" t="s">
        <v>21</v>
      </c>
      <c r="C32" s="1" t="s">
        <v>25</v>
      </c>
      <c r="D32" s="1">
        <v>29</v>
      </c>
      <c r="E32" s="8">
        <v>13.4</v>
      </c>
      <c r="F32" s="62"/>
      <c r="G32" s="12">
        <v>2.2999999999999998</v>
      </c>
      <c r="H32" s="10">
        <v>23</v>
      </c>
      <c r="I32" s="25">
        <f t="shared" si="0"/>
        <v>0</v>
      </c>
      <c r="J32"/>
    </row>
    <row r="33" spans="1:10" ht="17.399999999999999">
      <c r="A33" s="11">
        <v>46133</v>
      </c>
      <c r="B33" s="1" t="s">
        <v>21</v>
      </c>
      <c r="C33" s="1" t="s">
        <v>25</v>
      </c>
      <c r="D33" s="1">
        <v>30</v>
      </c>
      <c r="E33" s="8">
        <v>13.39</v>
      </c>
      <c r="F33" s="62"/>
      <c r="G33" s="12">
        <v>2.2999999999999998</v>
      </c>
      <c r="H33" s="10">
        <v>23</v>
      </c>
      <c r="I33" s="25">
        <f t="shared" si="0"/>
        <v>0</v>
      </c>
      <c r="J33"/>
    </row>
    <row r="34" spans="1:10" ht="17.399999999999999">
      <c r="A34" s="11">
        <v>46133</v>
      </c>
      <c r="B34" s="1" t="s">
        <v>21</v>
      </c>
      <c r="C34" s="1" t="s">
        <v>25</v>
      </c>
      <c r="D34" s="1">
        <v>31</v>
      </c>
      <c r="E34" s="8">
        <v>13.37</v>
      </c>
      <c r="F34" s="62"/>
      <c r="G34" s="12">
        <v>2.2999999999999998</v>
      </c>
      <c r="H34" s="10">
        <v>23</v>
      </c>
      <c r="I34" s="25">
        <f t="shared" si="0"/>
        <v>0</v>
      </c>
      <c r="J34"/>
    </row>
    <row r="35" spans="1:10" ht="17.399999999999999">
      <c r="A35" s="11">
        <v>46133</v>
      </c>
      <c r="B35" s="1" t="s">
        <v>21</v>
      </c>
      <c r="C35" s="1" t="s">
        <v>25</v>
      </c>
      <c r="D35" s="1">
        <v>32</v>
      </c>
      <c r="E35" s="8">
        <v>13.4</v>
      </c>
      <c r="F35" s="62"/>
      <c r="G35" s="12">
        <v>2.2999999999999998</v>
      </c>
      <c r="H35" s="10">
        <v>23</v>
      </c>
      <c r="I35" s="25">
        <f t="shared" si="0"/>
        <v>0</v>
      </c>
      <c r="J35"/>
    </row>
    <row r="36" spans="1:10" ht="17.399999999999999">
      <c r="A36" s="11">
        <v>46133</v>
      </c>
      <c r="B36" s="1" t="s">
        <v>21</v>
      </c>
      <c r="C36" s="1" t="s">
        <v>25</v>
      </c>
      <c r="D36" s="1">
        <v>33</v>
      </c>
      <c r="E36" s="8">
        <v>13.38</v>
      </c>
      <c r="F36" s="62"/>
      <c r="G36" s="12">
        <v>2.2999999999999998</v>
      </c>
      <c r="H36" s="10">
        <v>23</v>
      </c>
      <c r="I36" s="25">
        <f t="shared" si="0"/>
        <v>0</v>
      </c>
      <c r="J36"/>
    </row>
    <row r="37" spans="1:10" ht="17.399999999999999">
      <c r="A37" s="11">
        <v>46133</v>
      </c>
      <c r="B37" s="1" t="s">
        <v>21</v>
      </c>
      <c r="C37" s="1" t="s">
        <v>25</v>
      </c>
      <c r="D37" s="1">
        <v>34</v>
      </c>
      <c r="E37" s="8">
        <v>13.37</v>
      </c>
      <c r="F37" s="62"/>
      <c r="G37" s="12">
        <v>2.2999999999999998</v>
      </c>
      <c r="H37" s="10">
        <v>23</v>
      </c>
      <c r="I37" s="25">
        <f t="shared" si="0"/>
        <v>0</v>
      </c>
      <c r="J37"/>
    </row>
    <row r="38" spans="1:10" ht="17.399999999999999">
      <c r="A38" s="11">
        <v>46133</v>
      </c>
      <c r="B38" s="1" t="s">
        <v>21</v>
      </c>
      <c r="C38" s="1" t="s">
        <v>25</v>
      </c>
      <c r="D38" s="1">
        <v>35</v>
      </c>
      <c r="E38" s="8">
        <v>13.38</v>
      </c>
      <c r="F38" s="62"/>
      <c r="G38" s="12">
        <v>2.2999999999999998</v>
      </c>
      <c r="H38" s="10">
        <v>23</v>
      </c>
      <c r="I38" s="25">
        <f t="shared" si="0"/>
        <v>0</v>
      </c>
      <c r="J38"/>
    </row>
    <row r="39" spans="1:10" ht="17.399999999999999">
      <c r="A39" s="11">
        <v>46133</v>
      </c>
      <c r="B39" s="1" t="s">
        <v>21</v>
      </c>
      <c r="C39" s="1" t="s">
        <v>25</v>
      </c>
      <c r="D39" s="1">
        <v>36</v>
      </c>
      <c r="E39" s="8">
        <v>13.38</v>
      </c>
      <c r="F39" s="62"/>
      <c r="G39" s="12">
        <v>2.2999999999999998</v>
      </c>
      <c r="H39" s="10">
        <v>23</v>
      </c>
      <c r="I39" s="25">
        <f t="shared" si="0"/>
        <v>0</v>
      </c>
      <c r="J39"/>
    </row>
    <row r="40" spans="1:10" ht="17.399999999999999">
      <c r="A40" s="11">
        <v>46133</v>
      </c>
      <c r="B40" s="1" t="s">
        <v>21</v>
      </c>
      <c r="C40" s="1" t="s">
        <v>25</v>
      </c>
      <c r="D40" s="1">
        <v>37</v>
      </c>
      <c r="E40" s="8">
        <v>13.36</v>
      </c>
      <c r="F40" s="62"/>
      <c r="G40" s="12">
        <v>2.2999999999999998</v>
      </c>
      <c r="H40" s="10">
        <v>23</v>
      </c>
      <c r="I40" s="25">
        <f t="shared" si="0"/>
        <v>0</v>
      </c>
      <c r="J40"/>
    </row>
    <row r="41" spans="1:10" ht="17.399999999999999">
      <c r="A41" s="11">
        <v>46133</v>
      </c>
      <c r="B41" s="1" t="s">
        <v>21</v>
      </c>
      <c r="C41" s="1" t="s">
        <v>25</v>
      </c>
      <c r="D41" s="1">
        <v>38</v>
      </c>
      <c r="E41" s="8">
        <v>13.34</v>
      </c>
      <c r="F41" s="62"/>
      <c r="G41" s="12">
        <v>2.2999999999999998</v>
      </c>
      <c r="H41" s="10">
        <v>23</v>
      </c>
      <c r="I41" s="25">
        <f t="shared" si="0"/>
        <v>0</v>
      </c>
      <c r="J41"/>
    </row>
    <row r="42" spans="1:10" ht="17.399999999999999">
      <c r="A42" s="11">
        <v>46133</v>
      </c>
      <c r="B42" s="1" t="s">
        <v>21</v>
      </c>
      <c r="C42" s="1" t="s">
        <v>25</v>
      </c>
      <c r="D42" s="1">
        <v>39</v>
      </c>
      <c r="E42" s="8">
        <v>13.34</v>
      </c>
      <c r="F42" s="62"/>
      <c r="G42" s="12">
        <v>2.2999999999999998</v>
      </c>
      <c r="H42" s="10">
        <v>23</v>
      </c>
      <c r="I42" s="25">
        <f t="shared" si="0"/>
        <v>0</v>
      </c>
      <c r="J42"/>
    </row>
    <row r="43" spans="1:10" ht="17.399999999999999">
      <c r="A43" s="11">
        <v>46133</v>
      </c>
      <c r="B43" s="1" t="s">
        <v>21</v>
      </c>
      <c r="C43" s="1" t="s">
        <v>25</v>
      </c>
      <c r="D43" s="1">
        <v>40</v>
      </c>
      <c r="E43" s="8">
        <v>13.39</v>
      </c>
      <c r="F43" s="63"/>
      <c r="G43" s="12">
        <v>2.2999999999999998</v>
      </c>
      <c r="H43" s="10">
        <v>23</v>
      </c>
      <c r="I43" s="25">
        <f t="shared" si="0"/>
        <v>0</v>
      </c>
      <c r="J43"/>
    </row>
    <row r="44" spans="1:10">
      <c r="A44" s="59" t="s">
        <v>10</v>
      </c>
      <c r="B44" s="59"/>
      <c r="C44" s="59"/>
      <c r="D44" s="59"/>
      <c r="E44" s="2">
        <f>AVERAGE(E4:E43)</f>
        <v>13.379749999999996</v>
      </c>
      <c r="F44" s="2" t="e">
        <f>AVERAGE(F4:F43)</f>
        <v>#DIV/0!</v>
      </c>
      <c r="G44" s="2"/>
      <c r="H44" s="4"/>
      <c r="I44" s="25" t="e">
        <f>AVERAGE(I4:I43)</f>
        <v>#VALUE!</v>
      </c>
    </row>
    <row r="45" spans="1:10">
      <c r="A45" s="59" t="s">
        <v>11</v>
      </c>
      <c r="B45" s="59"/>
      <c r="C45" s="59"/>
      <c r="D45" s="59"/>
      <c r="E45" s="2">
        <f>MAX(E4:E43)</f>
        <v>13.42</v>
      </c>
      <c r="F45" s="2">
        <f>MAX(F4:F43)</f>
        <v>0</v>
      </c>
      <c r="G45" s="2"/>
      <c r="H45" s="3"/>
      <c r="I45" s="25" t="e">
        <f>MAX(I4:I43)</f>
        <v>#VALUE!</v>
      </c>
    </row>
    <row r="46" spans="1:10">
      <c r="A46" s="59" t="s">
        <v>12</v>
      </c>
      <c r="B46" s="59"/>
      <c r="C46" s="59"/>
      <c r="D46" s="59"/>
      <c r="E46" s="2">
        <f>MIN(E4:E43)</f>
        <v>13.25</v>
      </c>
      <c r="F46" s="2">
        <f>MIN(F4:F43)</f>
        <v>0</v>
      </c>
      <c r="G46" s="2"/>
      <c r="H46" s="3"/>
      <c r="I46" s="25" t="e">
        <f>MIN(I4:I43)</f>
        <v>#VALUE!</v>
      </c>
    </row>
    <row r="47" spans="1:10" ht="141" customHeight="1">
      <c r="A47" s="16" t="s">
        <v>13</v>
      </c>
      <c r="B47" s="60" t="s">
        <v>41</v>
      </c>
      <c r="C47" s="60"/>
      <c r="D47" s="60"/>
      <c r="E47" s="60"/>
      <c r="F47" s="17"/>
      <c r="G47" s="52"/>
      <c r="H47" s="53"/>
      <c r="I47" s="54"/>
    </row>
    <row r="48" spans="1:10" ht="204.75" customHeight="1">
      <c r="A48" s="14" t="s">
        <v>14</v>
      </c>
      <c r="B48" s="51"/>
      <c r="C48" s="51"/>
      <c r="D48" s="51"/>
      <c r="E48" s="51"/>
      <c r="F48" s="15"/>
      <c r="G48" s="52"/>
      <c r="H48" s="53"/>
      <c r="I48" s="54"/>
    </row>
  </sheetData>
  <autoFilter ref="A3:H48" xr:uid="{00000000-0009-0000-0000-000000000000}"/>
  <mergeCells count="10">
    <mergeCell ref="B48:E48"/>
    <mergeCell ref="H2:I2"/>
    <mergeCell ref="G47:I47"/>
    <mergeCell ref="G48:I48"/>
    <mergeCell ref="D2:E2"/>
    <mergeCell ref="A44:D44"/>
    <mergeCell ref="A45:D45"/>
    <mergeCell ref="A46:D46"/>
    <mergeCell ref="B47:E47"/>
    <mergeCell ref="F4:F4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F056A-579B-4B70-9FFE-1E4E7B31394F}">
  <sheetPr>
    <pageSetUpPr fitToPage="1"/>
  </sheetPr>
  <dimension ref="A1:J40"/>
  <sheetViews>
    <sheetView zoomScale="85" zoomScaleNormal="85" workbookViewId="0">
      <selection activeCell="B39" sqref="B39:E39"/>
    </sheetView>
  </sheetViews>
  <sheetFormatPr defaultColWidth="9" defaultRowHeight="15"/>
  <cols>
    <col min="1" max="1" width="14.8984375" style="5" customWidth="1"/>
    <col min="2" max="2" width="12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26</v>
      </c>
      <c r="C2" s="13" t="s">
        <v>1</v>
      </c>
      <c r="D2" s="55" t="s">
        <v>27</v>
      </c>
      <c r="E2" s="56"/>
      <c r="F2" s="19" t="s">
        <v>2</v>
      </c>
      <c r="G2" s="13" t="s">
        <v>3</v>
      </c>
      <c r="H2" s="57">
        <v>32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46133</v>
      </c>
      <c r="B4" s="1" t="s">
        <v>21</v>
      </c>
      <c r="C4" s="1" t="s">
        <v>28</v>
      </c>
      <c r="D4" s="1">
        <v>1</v>
      </c>
      <c r="E4" s="8">
        <v>13.25</v>
      </c>
      <c r="F4" s="8">
        <v>8.34</v>
      </c>
      <c r="G4" s="12">
        <v>8.6999999999999993</v>
      </c>
      <c r="H4" s="10">
        <v>23</v>
      </c>
      <c r="I4" s="25">
        <f>F4/G4</f>
        <v>0.95862068965517244</v>
      </c>
      <c r="J4"/>
    </row>
    <row r="5" spans="1:10" ht="17.399999999999999">
      <c r="A5" s="11">
        <v>46133</v>
      </c>
      <c r="B5" s="1" t="s">
        <v>21</v>
      </c>
      <c r="C5" s="1" t="s">
        <v>28</v>
      </c>
      <c r="D5" s="1">
        <v>2</v>
      </c>
      <c r="E5" s="8">
        <v>13.25</v>
      </c>
      <c r="F5" s="8">
        <v>7.65</v>
      </c>
      <c r="G5" s="12">
        <v>8.6999999999999993</v>
      </c>
      <c r="H5" s="10">
        <v>23</v>
      </c>
      <c r="I5" s="25">
        <f t="shared" ref="I5:I35" si="0">F5/G5</f>
        <v>0.8793103448275863</v>
      </c>
      <c r="J5"/>
    </row>
    <row r="6" spans="1:10" ht="17.399999999999999">
      <c r="A6" s="11">
        <v>46133</v>
      </c>
      <c r="B6" s="1" t="s">
        <v>21</v>
      </c>
      <c r="C6" s="1" t="s">
        <v>28</v>
      </c>
      <c r="D6" s="1">
        <v>3</v>
      </c>
      <c r="E6" s="8">
        <v>13.24</v>
      </c>
      <c r="F6" s="8">
        <v>7.85</v>
      </c>
      <c r="G6" s="12">
        <v>8.6999999999999993</v>
      </c>
      <c r="H6" s="10">
        <v>23</v>
      </c>
      <c r="I6" s="25">
        <f t="shared" si="0"/>
        <v>0.90229885057471271</v>
      </c>
      <c r="J6"/>
    </row>
    <row r="7" spans="1:10" ht="17.399999999999999">
      <c r="A7" s="11">
        <v>46133</v>
      </c>
      <c r="B7" s="1" t="s">
        <v>21</v>
      </c>
      <c r="C7" s="1" t="s">
        <v>28</v>
      </c>
      <c r="D7" s="1">
        <v>4</v>
      </c>
      <c r="E7" s="26">
        <v>13.22</v>
      </c>
      <c r="F7" s="26">
        <v>8.59</v>
      </c>
      <c r="G7" s="12">
        <v>8.6999999999999993</v>
      </c>
      <c r="H7" s="10">
        <v>23</v>
      </c>
      <c r="I7" s="25">
        <f t="shared" si="0"/>
        <v>0.98735632183908051</v>
      </c>
      <c r="J7"/>
    </row>
    <row r="8" spans="1:10" ht="17.399999999999999">
      <c r="A8" s="11">
        <v>46133</v>
      </c>
      <c r="B8" s="1" t="s">
        <v>21</v>
      </c>
      <c r="C8" s="1" t="s">
        <v>28</v>
      </c>
      <c r="D8" s="1">
        <v>5</v>
      </c>
      <c r="E8" s="26">
        <v>13.24</v>
      </c>
      <c r="F8" s="26">
        <v>8.73</v>
      </c>
      <c r="G8" s="12">
        <v>8.6999999999999993</v>
      </c>
      <c r="H8" s="10">
        <v>23</v>
      </c>
      <c r="I8" s="25">
        <f t="shared" si="0"/>
        <v>1.0034482758620691</v>
      </c>
      <c r="J8"/>
    </row>
    <row r="9" spans="1:10" ht="17.399999999999999">
      <c r="A9" s="11">
        <v>46133</v>
      </c>
      <c r="B9" s="1" t="s">
        <v>21</v>
      </c>
      <c r="C9" s="1" t="s">
        <v>28</v>
      </c>
      <c r="D9" s="1">
        <v>6</v>
      </c>
      <c r="E9" s="26">
        <v>13.23</v>
      </c>
      <c r="F9" s="26">
        <v>7.7</v>
      </c>
      <c r="G9" s="12">
        <v>8.6999999999999993</v>
      </c>
      <c r="H9" s="10">
        <v>23</v>
      </c>
      <c r="I9" s="25">
        <f t="shared" si="0"/>
        <v>0.88505747126436796</v>
      </c>
      <c r="J9"/>
    </row>
    <row r="10" spans="1:10" ht="17.399999999999999">
      <c r="A10" s="11">
        <v>46133</v>
      </c>
      <c r="B10" s="1" t="s">
        <v>21</v>
      </c>
      <c r="C10" s="1" t="s">
        <v>28</v>
      </c>
      <c r="D10" s="1">
        <v>7</v>
      </c>
      <c r="E10" s="8">
        <v>13.25</v>
      </c>
      <c r="F10" s="8">
        <v>7.67</v>
      </c>
      <c r="G10" s="12">
        <v>8.6999999999999993</v>
      </c>
      <c r="H10" s="10">
        <v>23</v>
      </c>
      <c r="I10" s="25">
        <f t="shared" si="0"/>
        <v>0.88160919540229887</v>
      </c>
      <c r="J10"/>
    </row>
    <row r="11" spans="1:10" ht="17.399999999999999">
      <c r="A11" s="11">
        <v>46133</v>
      </c>
      <c r="B11" s="1" t="s">
        <v>21</v>
      </c>
      <c r="C11" s="1" t="s">
        <v>28</v>
      </c>
      <c r="D11" s="1">
        <v>8</v>
      </c>
      <c r="E11" s="8">
        <v>13.25</v>
      </c>
      <c r="F11" s="8">
        <v>7.81</v>
      </c>
      <c r="G11" s="12">
        <v>8.6999999999999993</v>
      </c>
      <c r="H11" s="10">
        <v>23</v>
      </c>
      <c r="I11" s="25">
        <f t="shared" si="0"/>
        <v>0.89770114942528734</v>
      </c>
      <c r="J11"/>
    </row>
    <row r="12" spans="1:10" ht="17.399999999999999">
      <c r="A12" s="11">
        <v>46133</v>
      </c>
      <c r="B12" s="1" t="s">
        <v>21</v>
      </c>
      <c r="C12" s="1" t="s">
        <v>28</v>
      </c>
      <c r="D12" s="1">
        <v>9</v>
      </c>
      <c r="E12" s="8">
        <v>13.26</v>
      </c>
      <c r="F12" s="8">
        <v>7.97</v>
      </c>
      <c r="G12" s="12">
        <v>8.6999999999999993</v>
      </c>
      <c r="H12" s="10">
        <v>23</v>
      </c>
      <c r="I12" s="25">
        <f t="shared" si="0"/>
        <v>0.9160919540229886</v>
      </c>
      <c r="J12"/>
    </row>
    <row r="13" spans="1:10" ht="17.399999999999999">
      <c r="A13" s="11">
        <v>46133</v>
      </c>
      <c r="B13" s="1" t="s">
        <v>21</v>
      </c>
      <c r="C13" s="1" t="s">
        <v>28</v>
      </c>
      <c r="D13" s="1">
        <v>10</v>
      </c>
      <c r="E13" s="8">
        <v>13.26</v>
      </c>
      <c r="F13" s="8">
        <v>8.02</v>
      </c>
      <c r="G13" s="12">
        <v>8.6999999999999993</v>
      </c>
      <c r="H13" s="10">
        <v>23</v>
      </c>
      <c r="I13" s="25">
        <f t="shared" si="0"/>
        <v>0.92183908045977014</v>
      </c>
      <c r="J13"/>
    </row>
    <row r="14" spans="1:10" ht="17.399999999999999">
      <c r="A14" s="11">
        <v>46133</v>
      </c>
      <c r="B14" s="1" t="s">
        <v>21</v>
      </c>
      <c r="C14" s="1" t="s">
        <v>28</v>
      </c>
      <c r="D14" s="1">
        <v>11</v>
      </c>
      <c r="E14" s="8">
        <v>13.21</v>
      </c>
      <c r="F14" s="8">
        <v>7.85</v>
      </c>
      <c r="G14" s="12">
        <v>8.6999999999999993</v>
      </c>
      <c r="H14" s="10">
        <v>23</v>
      </c>
      <c r="I14" s="25">
        <f t="shared" si="0"/>
        <v>0.90229885057471271</v>
      </c>
      <c r="J14"/>
    </row>
    <row r="15" spans="1:10" ht="17.399999999999999">
      <c r="A15" s="11">
        <v>46133</v>
      </c>
      <c r="B15" s="1" t="s">
        <v>21</v>
      </c>
      <c r="C15" s="1" t="s">
        <v>28</v>
      </c>
      <c r="D15" s="1">
        <v>12</v>
      </c>
      <c r="E15" s="8">
        <v>13.29</v>
      </c>
      <c r="F15" s="8">
        <v>7.49</v>
      </c>
      <c r="G15" s="12">
        <v>8.6999999999999993</v>
      </c>
      <c r="H15" s="10">
        <v>23</v>
      </c>
      <c r="I15" s="25">
        <f t="shared" si="0"/>
        <v>0.86091954022988515</v>
      </c>
      <c r="J15"/>
    </row>
    <row r="16" spans="1:10" ht="17.399999999999999">
      <c r="A16" s="11">
        <v>46133</v>
      </c>
      <c r="B16" s="1" t="s">
        <v>21</v>
      </c>
      <c r="C16" s="1" t="s">
        <v>28</v>
      </c>
      <c r="D16" s="1">
        <v>13</v>
      </c>
      <c r="E16" s="8">
        <v>13.22</v>
      </c>
      <c r="F16" s="8">
        <v>7.65</v>
      </c>
      <c r="G16" s="12">
        <v>8.6999999999999993</v>
      </c>
      <c r="H16" s="10">
        <v>23</v>
      </c>
      <c r="I16" s="25">
        <f t="shared" si="0"/>
        <v>0.8793103448275863</v>
      </c>
      <c r="J16"/>
    </row>
    <row r="17" spans="1:10" ht="17.399999999999999">
      <c r="A17" s="11">
        <v>46133</v>
      </c>
      <c r="B17" s="1" t="s">
        <v>21</v>
      </c>
      <c r="C17" s="1" t="s">
        <v>28</v>
      </c>
      <c r="D17" s="1">
        <v>14</v>
      </c>
      <c r="E17" s="8">
        <v>13.27</v>
      </c>
      <c r="F17" s="8">
        <v>8.3800000000000008</v>
      </c>
      <c r="G17" s="12">
        <v>8.6999999999999993</v>
      </c>
      <c r="H17" s="10">
        <v>23</v>
      </c>
      <c r="I17" s="25">
        <f t="shared" si="0"/>
        <v>0.96321839080459792</v>
      </c>
      <c r="J17"/>
    </row>
    <row r="18" spans="1:10" ht="17.399999999999999">
      <c r="A18" s="11">
        <v>46133</v>
      </c>
      <c r="B18" s="1" t="s">
        <v>21</v>
      </c>
      <c r="C18" s="1" t="s">
        <v>28</v>
      </c>
      <c r="D18" s="1">
        <v>15</v>
      </c>
      <c r="E18" s="8">
        <v>13.25</v>
      </c>
      <c r="F18" s="8">
        <v>7.6</v>
      </c>
      <c r="G18" s="12">
        <v>8.6999999999999993</v>
      </c>
      <c r="H18" s="10">
        <v>23</v>
      </c>
      <c r="I18" s="25">
        <f t="shared" si="0"/>
        <v>0.87356321839080464</v>
      </c>
      <c r="J18"/>
    </row>
    <row r="19" spans="1:10" ht="17.399999999999999">
      <c r="A19" s="11">
        <v>46133</v>
      </c>
      <c r="B19" s="1" t="s">
        <v>21</v>
      </c>
      <c r="C19" s="1" t="s">
        <v>28</v>
      </c>
      <c r="D19" s="1">
        <v>16</v>
      </c>
      <c r="E19" s="8">
        <v>13.23</v>
      </c>
      <c r="F19" s="8">
        <v>7.77</v>
      </c>
      <c r="G19" s="12">
        <v>8.6999999999999993</v>
      </c>
      <c r="H19" s="10">
        <v>23</v>
      </c>
      <c r="I19" s="25">
        <f t="shared" si="0"/>
        <v>0.89310344827586208</v>
      </c>
      <c r="J19"/>
    </row>
    <row r="20" spans="1:10" ht="17.399999999999999">
      <c r="A20" s="11">
        <v>46133</v>
      </c>
      <c r="B20" s="1" t="s">
        <v>21</v>
      </c>
      <c r="C20" s="1" t="s">
        <v>28</v>
      </c>
      <c r="D20" s="1">
        <v>17</v>
      </c>
      <c r="E20" s="8">
        <v>13.22</v>
      </c>
      <c r="F20" s="8">
        <v>7.78</v>
      </c>
      <c r="G20" s="12">
        <v>8.6999999999999993</v>
      </c>
      <c r="H20" s="10">
        <v>23</v>
      </c>
      <c r="I20" s="25">
        <f t="shared" si="0"/>
        <v>0.89425287356321848</v>
      </c>
      <c r="J20"/>
    </row>
    <row r="21" spans="1:10" ht="17.399999999999999">
      <c r="A21" s="11">
        <v>46133</v>
      </c>
      <c r="B21" s="1" t="s">
        <v>21</v>
      </c>
      <c r="C21" s="1" t="s">
        <v>28</v>
      </c>
      <c r="D21" s="1">
        <v>18</v>
      </c>
      <c r="E21" s="8">
        <v>13.25</v>
      </c>
      <c r="F21" s="8">
        <v>7.44</v>
      </c>
      <c r="G21" s="12">
        <v>8.6999999999999993</v>
      </c>
      <c r="H21" s="10">
        <v>23</v>
      </c>
      <c r="I21" s="25">
        <f t="shared" si="0"/>
        <v>0.8551724137931036</v>
      </c>
      <c r="J21"/>
    </row>
    <row r="22" spans="1:10" ht="17.399999999999999">
      <c r="A22" s="11">
        <v>46133</v>
      </c>
      <c r="B22" s="1" t="s">
        <v>21</v>
      </c>
      <c r="C22" s="1" t="s">
        <v>28</v>
      </c>
      <c r="D22" s="1">
        <v>19</v>
      </c>
      <c r="E22" s="8">
        <v>13.28</v>
      </c>
      <c r="F22" s="8">
        <v>8.17</v>
      </c>
      <c r="G22" s="12">
        <v>8.6999999999999993</v>
      </c>
      <c r="H22" s="10">
        <v>23</v>
      </c>
      <c r="I22" s="25">
        <f t="shared" si="0"/>
        <v>0.93908045977011501</v>
      </c>
      <c r="J22"/>
    </row>
    <row r="23" spans="1:10" ht="17.399999999999999">
      <c r="A23" s="11">
        <v>46133</v>
      </c>
      <c r="B23" s="1" t="s">
        <v>21</v>
      </c>
      <c r="C23" s="1" t="s">
        <v>28</v>
      </c>
      <c r="D23" s="1">
        <v>20</v>
      </c>
      <c r="E23" s="8">
        <v>13.28</v>
      </c>
      <c r="F23" s="8">
        <v>8.0399999999999991</v>
      </c>
      <c r="G23" s="12">
        <v>8.6999999999999993</v>
      </c>
      <c r="H23" s="10">
        <v>23</v>
      </c>
      <c r="I23" s="25">
        <f t="shared" si="0"/>
        <v>0.92413793103448272</v>
      </c>
      <c r="J23"/>
    </row>
    <row r="24" spans="1:10" ht="17.399999999999999">
      <c r="A24" s="11">
        <v>46133</v>
      </c>
      <c r="B24" s="1" t="s">
        <v>21</v>
      </c>
      <c r="C24" s="1" t="s">
        <v>28</v>
      </c>
      <c r="D24" s="1">
        <v>21</v>
      </c>
      <c r="E24" s="8">
        <v>13.23</v>
      </c>
      <c r="F24" s="8">
        <v>8.4700000000000006</v>
      </c>
      <c r="G24" s="12">
        <v>8.6999999999999993</v>
      </c>
      <c r="H24" s="10">
        <v>23</v>
      </c>
      <c r="I24" s="25">
        <f t="shared" si="0"/>
        <v>0.97356321839080473</v>
      </c>
      <c r="J24"/>
    </row>
    <row r="25" spans="1:10" ht="17.399999999999999">
      <c r="A25" s="11">
        <v>46133</v>
      </c>
      <c r="B25" s="1" t="s">
        <v>21</v>
      </c>
      <c r="C25" s="1" t="s">
        <v>28</v>
      </c>
      <c r="D25" s="1">
        <v>22</v>
      </c>
      <c r="E25" s="8">
        <v>13.25</v>
      </c>
      <c r="F25" s="8">
        <v>8.6300000000000008</v>
      </c>
      <c r="G25" s="12">
        <v>8.6999999999999993</v>
      </c>
      <c r="H25" s="10">
        <v>23</v>
      </c>
      <c r="I25" s="25">
        <f t="shared" si="0"/>
        <v>0.99195402298850588</v>
      </c>
      <c r="J25"/>
    </row>
    <row r="26" spans="1:10" ht="17.399999999999999">
      <c r="A26" s="11">
        <v>46133</v>
      </c>
      <c r="B26" s="1" t="s">
        <v>21</v>
      </c>
      <c r="C26" s="1" t="s">
        <v>28</v>
      </c>
      <c r="D26" s="1">
        <v>23</v>
      </c>
      <c r="E26" s="8">
        <v>13.21</v>
      </c>
      <c r="F26" s="8">
        <v>8.8699999999999992</v>
      </c>
      <c r="G26" s="12">
        <v>8.6999999999999993</v>
      </c>
      <c r="H26" s="10">
        <v>23</v>
      </c>
      <c r="I26" s="25">
        <f t="shared" si="0"/>
        <v>1.0195402298850575</v>
      </c>
      <c r="J26"/>
    </row>
    <row r="27" spans="1:10" ht="17.399999999999999">
      <c r="A27" s="11">
        <v>46133</v>
      </c>
      <c r="B27" s="1" t="s">
        <v>21</v>
      </c>
      <c r="C27" s="1" t="s">
        <v>28</v>
      </c>
      <c r="D27" s="1">
        <v>24</v>
      </c>
      <c r="E27" s="8">
        <v>13.22</v>
      </c>
      <c r="F27" s="8">
        <v>8.6999999999999993</v>
      </c>
      <c r="G27" s="12">
        <v>8.6999999999999993</v>
      </c>
      <c r="H27" s="10">
        <v>23</v>
      </c>
      <c r="I27" s="25">
        <f t="shared" si="0"/>
        <v>1</v>
      </c>
      <c r="J27"/>
    </row>
    <row r="28" spans="1:10" ht="17.399999999999999">
      <c r="A28" s="11">
        <v>46133</v>
      </c>
      <c r="B28" s="1" t="s">
        <v>21</v>
      </c>
      <c r="C28" s="1" t="s">
        <v>28</v>
      </c>
      <c r="D28" s="1">
        <v>25</v>
      </c>
      <c r="E28" s="8">
        <v>13.23</v>
      </c>
      <c r="F28" s="8">
        <v>7.66</v>
      </c>
      <c r="G28" s="12">
        <v>8.6999999999999993</v>
      </c>
      <c r="H28" s="10">
        <v>23</v>
      </c>
      <c r="I28" s="25">
        <f t="shared" si="0"/>
        <v>0.88045977011494259</v>
      </c>
      <c r="J28"/>
    </row>
    <row r="29" spans="1:10" ht="17.399999999999999">
      <c r="A29" s="11">
        <v>46133</v>
      </c>
      <c r="B29" s="1" t="s">
        <v>21</v>
      </c>
      <c r="C29" s="1" t="s">
        <v>28</v>
      </c>
      <c r="D29" s="1">
        <v>26</v>
      </c>
      <c r="E29" s="8">
        <v>13.24</v>
      </c>
      <c r="F29" s="8">
        <v>7.65</v>
      </c>
      <c r="G29" s="12">
        <v>8.6999999999999993</v>
      </c>
      <c r="H29" s="10">
        <v>23</v>
      </c>
      <c r="I29" s="25">
        <f t="shared" si="0"/>
        <v>0.8793103448275863</v>
      </c>
      <c r="J29"/>
    </row>
    <row r="30" spans="1:10" ht="17.399999999999999">
      <c r="A30" s="11">
        <v>46133</v>
      </c>
      <c r="B30" s="1" t="s">
        <v>21</v>
      </c>
      <c r="C30" s="1" t="s">
        <v>28</v>
      </c>
      <c r="D30" s="1">
        <v>27</v>
      </c>
      <c r="E30" s="8">
        <v>13.26</v>
      </c>
      <c r="F30" s="8">
        <v>8.5</v>
      </c>
      <c r="G30" s="12">
        <v>8.6999999999999993</v>
      </c>
      <c r="H30" s="10">
        <v>23</v>
      </c>
      <c r="I30" s="25">
        <f t="shared" si="0"/>
        <v>0.97701149425287359</v>
      </c>
      <c r="J30"/>
    </row>
    <row r="31" spans="1:10" ht="17.399999999999999">
      <c r="A31" s="11">
        <v>46133</v>
      </c>
      <c r="B31" s="1" t="s">
        <v>21</v>
      </c>
      <c r="C31" s="1" t="s">
        <v>28</v>
      </c>
      <c r="D31" s="1">
        <v>28</v>
      </c>
      <c r="E31" s="8">
        <v>13.26</v>
      </c>
      <c r="F31" s="8">
        <v>7.48</v>
      </c>
      <c r="G31" s="12">
        <v>8.6999999999999993</v>
      </c>
      <c r="H31" s="10">
        <v>23</v>
      </c>
      <c r="I31" s="25">
        <f t="shared" si="0"/>
        <v>0.85977011494252886</v>
      </c>
      <c r="J31"/>
    </row>
    <row r="32" spans="1:10" ht="17.399999999999999">
      <c r="A32" s="11">
        <v>46133</v>
      </c>
      <c r="B32" s="1" t="s">
        <v>21</v>
      </c>
      <c r="C32" s="1" t="s">
        <v>28</v>
      </c>
      <c r="D32" s="1">
        <v>29</v>
      </c>
      <c r="E32" s="8">
        <v>13.21</v>
      </c>
      <c r="F32" s="8">
        <v>8.75</v>
      </c>
      <c r="G32" s="12">
        <v>8.6999999999999993</v>
      </c>
      <c r="H32" s="10">
        <v>23</v>
      </c>
      <c r="I32" s="25">
        <f t="shared" si="0"/>
        <v>1.0057471264367817</v>
      </c>
      <c r="J32"/>
    </row>
    <row r="33" spans="1:10" ht="17.399999999999999">
      <c r="A33" s="11">
        <v>46133</v>
      </c>
      <c r="B33" s="1" t="s">
        <v>21</v>
      </c>
      <c r="C33" s="1" t="s">
        <v>28</v>
      </c>
      <c r="D33" s="1">
        <v>30</v>
      </c>
      <c r="E33" s="8">
        <v>13.21</v>
      </c>
      <c r="F33" s="8">
        <v>8.66</v>
      </c>
      <c r="G33" s="12">
        <v>8.6999999999999993</v>
      </c>
      <c r="H33" s="10">
        <v>23</v>
      </c>
      <c r="I33" s="25">
        <f t="shared" si="0"/>
        <v>0.99540229885057485</v>
      </c>
      <c r="J33"/>
    </row>
    <row r="34" spans="1:10" ht="17.399999999999999">
      <c r="A34" s="11">
        <v>46133</v>
      </c>
      <c r="B34" s="1" t="s">
        <v>21</v>
      </c>
      <c r="C34" s="1" t="s">
        <v>28</v>
      </c>
      <c r="D34" s="1">
        <v>31</v>
      </c>
      <c r="E34" s="8">
        <v>13.25</v>
      </c>
      <c r="F34" s="8">
        <v>7.75</v>
      </c>
      <c r="G34" s="12">
        <v>8.6999999999999993</v>
      </c>
      <c r="H34" s="10">
        <v>23</v>
      </c>
      <c r="I34" s="25">
        <f t="shared" si="0"/>
        <v>0.8908045977011495</v>
      </c>
      <c r="J34"/>
    </row>
    <row r="35" spans="1:10" ht="17.399999999999999">
      <c r="A35" s="11">
        <v>46133</v>
      </c>
      <c r="B35" s="1" t="s">
        <v>21</v>
      </c>
      <c r="C35" s="1" t="s">
        <v>28</v>
      </c>
      <c r="D35" s="1">
        <v>32</v>
      </c>
      <c r="E35" s="8">
        <v>13.24</v>
      </c>
      <c r="F35" s="8">
        <v>8.61</v>
      </c>
      <c r="G35" s="12">
        <v>8.6999999999999993</v>
      </c>
      <c r="H35" s="10">
        <v>23</v>
      </c>
      <c r="I35" s="25">
        <f t="shared" si="0"/>
        <v>0.98965517241379308</v>
      </c>
      <c r="J35"/>
    </row>
    <row r="36" spans="1:10">
      <c r="A36" s="59" t="s">
        <v>10</v>
      </c>
      <c r="B36" s="59"/>
      <c r="C36" s="59"/>
      <c r="D36" s="59"/>
      <c r="E36" s="2">
        <f>AVERAGE(E4:E35)</f>
        <v>13.2425</v>
      </c>
      <c r="F36" s="2">
        <f>AVERAGE(F4:F35)</f>
        <v>8.069687499999997</v>
      </c>
      <c r="G36" s="2"/>
      <c r="H36" s="4"/>
      <c r="I36" s="25">
        <f>AVERAGE(I4:I35)</f>
        <v>0.92755028735632183</v>
      </c>
    </row>
    <row r="37" spans="1:10">
      <c r="A37" s="59" t="s">
        <v>11</v>
      </c>
      <c r="B37" s="59"/>
      <c r="C37" s="59"/>
      <c r="D37" s="59"/>
      <c r="E37" s="2">
        <f>MAX(E4:E35)</f>
        <v>13.29</v>
      </c>
      <c r="F37" s="2">
        <f>MAX(F4:F35)</f>
        <v>8.8699999999999992</v>
      </c>
      <c r="G37" s="2"/>
      <c r="H37" s="3"/>
      <c r="I37" s="25">
        <f>MAX(I4:I35)</f>
        <v>1.0195402298850575</v>
      </c>
    </row>
    <row r="38" spans="1:10">
      <c r="A38" s="59" t="s">
        <v>12</v>
      </c>
      <c r="B38" s="59"/>
      <c r="C38" s="59"/>
      <c r="D38" s="59"/>
      <c r="E38" s="2">
        <f>MIN(E4:E35)</f>
        <v>13.21</v>
      </c>
      <c r="F38" s="2">
        <f>MIN(F4:F35)</f>
        <v>7.44</v>
      </c>
      <c r="G38" s="2"/>
      <c r="H38" s="3"/>
      <c r="I38" s="25">
        <f>MIN(I4:I35)</f>
        <v>0.8551724137931036</v>
      </c>
    </row>
    <row r="39" spans="1:10" ht="141" customHeight="1">
      <c r="A39" s="21" t="s">
        <v>13</v>
      </c>
      <c r="B39" s="60" t="s">
        <v>40</v>
      </c>
      <c r="C39" s="60"/>
      <c r="D39" s="60"/>
      <c r="E39" s="60"/>
      <c r="F39" s="22"/>
      <c r="G39" s="52"/>
      <c r="H39" s="53"/>
      <c r="I39" s="54"/>
    </row>
    <row r="40" spans="1:10" ht="204.75" customHeight="1">
      <c r="A40" s="14" t="s">
        <v>14</v>
      </c>
      <c r="B40" s="51"/>
      <c r="C40" s="51"/>
      <c r="D40" s="51"/>
      <c r="E40" s="51"/>
      <c r="F40" s="20"/>
      <c r="G40" s="52"/>
      <c r="H40" s="53"/>
      <c r="I40" s="54"/>
    </row>
  </sheetData>
  <autoFilter ref="A3:H40" xr:uid="{00000000-0009-0000-0000-000000000000}"/>
  <mergeCells count="9">
    <mergeCell ref="B40:E40"/>
    <mergeCell ref="G40:I40"/>
    <mergeCell ref="D2:E2"/>
    <mergeCell ref="H2:I2"/>
    <mergeCell ref="A36:D36"/>
    <mergeCell ref="A37:D37"/>
    <mergeCell ref="A38:D38"/>
    <mergeCell ref="B39:E39"/>
    <mergeCell ref="G39:I3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6857-DD7A-4718-B855-6FC65A6DBE3D}">
  <sheetPr>
    <pageSetUpPr fitToPage="1"/>
  </sheetPr>
  <dimension ref="A1:J12"/>
  <sheetViews>
    <sheetView zoomScale="85" zoomScaleNormal="85" workbookViewId="0">
      <selection activeCell="H6" sqref="H6"/>
    </sheetView>
  </sheetViews>
  <sheetFormatPr defaultColWidth="9" defaultRowHeight="15"/>
  <cols>
    <col min="1" max="1" width="14.8984375" style="5" customWidth="1"/>
    <col min="2" max="2" width="12.796875" style="5" bestFit="1" customWidth="1"/>
    <col min="3" max="3" width="12.8984375" style="5" bestFit="1" customWidth="1"/>
    <col min="4" max="4" width="9" style="5"/>
    <col min="5" max="5" width="9.59765625" style="6" bestFit="1" customWidth="1"/>
    <col min="6" max="6" width="16.8984375" style="6" bestFit="1" customWidth="1"/>
    <col min="7" max="7" width="14.5" style="7" customWidth="1"/>
    <col min="8" max="8" width="17.5" style="7" customWidth="1"/>
    <col min="9" max="9" width="15.19921875" style="5" bestFit="1" customWidth="1"/>
    <col min="10" max="16384" width="9" style="5"/>
  </cols>
  <sheetData>
    <row r="1" spans="1:10" ht="15.6" thickBot="1"/>
    <row r="2" spans="1:10" ht="45.6" customHeight="1" thickBot="1">
      <c r="A2" s="13" t="s">
        <v>0</v>
      </c>
      <c r="B2" s="13" t="s">
        <v>19</v>
      </c>
      <c r="C2" s="13" t="s">
        <v>1</v>
      </c>
      <c r="D2" s="55" t="s">
        <v>23</v>
      </c>
      <c r="E2" s="56"/>
      <c r="F2" s="19" t="s">
        <v>2</v>
      </c>
      <c r="G2" s="13" t="s">
        <v>3</v>
      </c>
      <c r="H2" s="57">
        <v>4</v>
      </c>
      <c r="I2" s="58"/>
      <c r="J2"/>
    </row>
    <row r="3" spans="1:10" ht="30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17</v>
      </c>
      <c r="G3" s="9" t="s">
        <v>15</v>
      </c>
      <c r="H3" s="23" t="s">
        <v>9</v>
      </c>
      <c r="I3" s="24" t="s">
        <v>18</v>
      </c>
      <c r="J3"/>
    </row>
    <row r="4" spans="1:10" ht="17.399999999999999">
      <c r="A4" s="11">
        <v>46133</v>
      </c>
      <c r="B4" s="1" t="s">
        <v>21</v>
      </c>
      <c r="C4" s="1" t="s">
        <v>20</v>
      </c>
      <c r="D4" s="1">
        <v>1</v>
      </c>
      <c r="E4" s="8">
        <v>13.21</v>
      </c>
      <c r="F4" s="8">
        <v>2.2999999999999998</v>
      </c>
      <c r="G4" s="12">
        <v>2.8</v>
      </c>
      <c r="H4" s="10">
        <v>28</v>
      </c>
      <c r="I4" s="25">
        <f>F4/G4</f>
        <v>0.8214285714285714</v>
      </c>
      <c r="J4"/>
    </row>
    <row r="5" spans="1:10" ht="17.399999999999999">
      <c r="A5" s="11">
        <v>46133</v>
      </c>
      <c r="B5" s="1" t="s">
        <v>21</v>
      </c>
      <c r="C5" s="1" t="s">
        <v>20</v>
      </c>
      <c r="D5" s="1">
        <v>2</v>
      </c>
      <c r="E5" s="8">
        <v>13.21</v>
      </c>
      <c r="F5" s="8">
        <v>2.37</v>
      </c>
      <c r="G5" s="12">
        <v>2.8</v>
      </c>
      <c r="H5" s="10">
        <v>28</v>
      </c>
      <c r="I5" s="25">
        <f t="shared" ref="I5:I7" si="0">F5/G5</f>
        <v>0.84642857142857153</v>
      </c>
      <c r="J5"/>
    </row>
    <row r="6" spans="1:10" ht="17.399999999999999">
      <c r="A6" s="11">
        <v>46133</v>
      </c>
      <c r="B6" s="1" t="s">
        <v>21</v>
      </c>
      <c r="C6" s="1" t="s">
        <v>20</v>
      </c>
      <c r="D6" s="1">
        <v>3</v>
      </c>
      <c r="E6" s="8">
        <v>13.21</v>
      </c>
      <c r="F6" s="8">
        <v>2.3199999999999998</v>
      </c>
      <c r="G6" s="12">
        <v>2.8</v>
      </c>
      <c r="H6" s="10">
        <v>28</v>
      </c>
      <c r="I6" s="25">
        <f t="shared" si="0"/>
        <v>0.82857142857142851</v>
      </c>
      <c r="J6"/>
    </row>
    <row r="7" spans="1:10" ht="17.399999999999999">
      <c r="A7" s="11">
        <v>46133</v>
      </c>
      <c r="B7" s="1" t="s">
        <v>21</v>
      </c>
      <c r="C7" s="1" t="s">
        <v>20</v>
      </c>
      <c r="D7" s="1">
        <v>4</v>
      </c>
      <c r="E7" s="8">
        <v>13.2</v>
      </c>
      <c r="F7" s="8">
        <v>2.33</v>
      </c>
      <c r="G7" s="12">
        <v>2.8</v>
      </c>
      <c r="H7" s="10">
        <v>28</v>
      </c>
      <c r="I7" s="25">
        <f t="shared" si="0"/>
        <v>0.83214285714285718</v>
      </c>
      <c r="J7"/>
    </row>
    <row r="8" spans="1:10">
      <c r="A8" s="59" t="s">
        <v>10</v>
      </c>
      <c r="B8" s="59"/>
      <c r="C8" s="59"/>
      <c r="D8" s="59"/>
      <c r="E8" s="2">
        <f>AVERAGE(E4:E7)</f>
        <v>13.2075</v>
      </c>
      <c r="F8" s="2">
        <f>AVERAGE(F4:F7)</f>
        <v>2.33</v>
      </c>
      <c r="G8" s="2"/>
      <c r="H8" s="4"/>
      <c r="I8" s="25">
        <f>AVERAGE(I4:I7)</f>
        <v>0.83214285714285718</v>
      </c>
    </row>
    <row r="9" spans="1:10">
      <c r="A9" s="59" t="s">
        <v>11</v>
      </c>
      <c r="B9" s="59"/>
      <c r="C9" s="59"/>
      <c r="D9" s="59"/>
      <c r="E9" s="2">
        <f>MAX(E4:E7)</f>
        <v>13.21</v>
      </c>
      <c r="F9" s="2">
        <f>MAX(F4:F7)</f>
        <v>2.37</v>
      </c>
      <c r="G9" s="2"/>
      <c r="H9" s="3"/>
      <c r="I9" s="25">
        <f>MAX(I4:I7)</f>
        <v>0.84642857142857153</v>
      </c>
    </row>
    <row r="10" spans="1:10">
      <c r="A10" s="59" t="s">
        <v>12</v>
      </c>
      <c r="B10" s="59"/>
      <c r="C10" s="59"/>
      <c r="D10" s="59"/>
      <c r="E10" s="2">
        <f>MIN(E4:E7)</f>
        <v>13.2</v>
      </c>
      <c r="F10" s="2">
        <f>MIN(F4:F7)</f>
        <v>2.2999999999999998</v>
      </c>
      <c r="G10" s="2"/>
      <c r="H10" s="3"/>
      <c r="I10" s="25">
        <f>MIN(I4:I7)</f>
        <v>0.8214285714285714</v>
      </c>
    </row>
    <row r="11" spans="1:10" ht="141" customHeight="1">
      <c r="A11" s="16" t="s">
        <v>13</v>
      </c>
      <c r="B11" s="60" t="s">
        <v>38</v>
      </c>
      <c r="C11" s="60"/>
      <c r="D11" s="60"/>
      <c r="E11" s="60"/>
      <c r="F11" s="17"/>
      <c r="G11" s="52"/>
      <c r="H11" s="53"/>
      <c r="I11" s="54"/>
    </row>
    <row r="12" spans="1:10" ht="204.75" customHeight="1">
      <c r="A12" s="14" t="s">
        <v>14</v>
      </c>
      <c r="B12" s="51"/>
      <c r="C12" s="51"/>
      <c r="D12" s="51"/>
      <c r="E12" s="51"/>
      <c r="F12" s="15"/>
      <c r="G12" s="52"/>
      <c r="H12" s="53"/>
      <c r="I12" s="54"/>
    </row>
  </sheetData>
  <autoFilter ref="A3:H12" xr:uid="{00000000-0009-0000-0000-000000000000}"/>
  <mergeCells count="9">
    <mergeCell ref="B12:E12"/>
    <mergeCell ref="G12:I12"/>
    <mergeCell ref="D2:E2"/>
    <mergeCell ref="H2:I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0C386-4DAC-47AE-B0BF-737FFBC9D541}">
  <sheetPr>
    <pageSetUpPr fitToPage="1"/>
  </sheetPr>
  <dimension ref="A1:J16"/>
  <sheetViews>
    <sheetView zoomScale="85" zoomScaleNormal="85" workbookViewId="0">
      <selection activeCell="G11" sqref="G11:I11"/>
    </sheetView>
  </sheetViews>
  <sheetFormatPr defaultColWidth="9" defaultRowHeight="15"/>
  <cols>
    <col min="1" max="1" width="14.8984375" style="27" customWidth="1"/>
    <col min="2" max="2" width="15.3984375" style="27" customWidth="1"/>
    <col min="3" max="3" width="14.8984375" style="27" bestFit="1" customWidth="1"/>
    <col min="4" max="4" width="9" style="27"/>
    <col min="5" max="5" width="9.59765625" style="29" bestFit="1" customWidth="1"/>
    <col min="6" max="6" width="14.5" style="28" customWidth="1"/>
    <col min="7" max="7" width="11.09765625" style="28" customWidth="1"/>
    <col min="8" max="8" width="17" style="28" customWidth="1"/>
    <col min="9" max="9" width="24.09765625" style="27" customWidth="1"/>
    <col min="10" max="16384" width="9" style="27"/>
  </cols>
  <sheetData>
    <row r="1" spans="1:10" ht="15.6" thickBot="1"/>
    <row r="2" spans="1:10" ht="45.6" customHeight="1" thickBot="1">
      <c r="A2" s="49" t="s">
        <v>0</v>
      </c>
      <c r="B2" s="49" t="s">
        <v>35</v>
      </c>
      <c r="C2" s="49" t="s">
        <v>1</v>
      </c>
      <c r="D2" s="70" t="s">
        <v>23</v>
      </c>
      <c r="E2" s="71"/>
      <c r="F2" s="48" t="s">
        <v>2</v>
      </c>
      <c r="G2" s="50" t="s">
        <v>36</v>
      </c>
      <c r="H2" s="49" t="s">
        <v>3</v>
      </c>
      <c r="I2" s="48">
        <v>4</v>
      </c>
      <c r="J2" s="37"/>
    </row>
    <row r="3" spans="1:10" ht="30">
      <c r="A3" s="42" t="s">
        <v>4</v>
      </c>
      <c r="B3" s="42" t="s">
        <v>5</v>
      </c>
      <c r="C3" s="42" t="s">
        <v>6</v>
      </c>
      <c r="D3" s="42" t="s">
        <v>7</v>
      </c>
      <c r="E3" s="41" t="s">
        <v>8</v>
      </c>
      <c r="F3" s="46" t="s">
        <v>34</v>
      </c>
      <c r="G3" s="47" t="s">
        <v>9</v>
      </c>
      <c r="H3" s="46" t="s">
        <v>33</v>
      </c>
      <c r="I3" s="45" t="s">
        <v>32</v>
      </c>
      <c r="J3" s="37"/>
    </row>
    <row r="4" spans="1:10" ht="17.399999999999999">
      <c r="A4" s="44">
        <v>46133</v>
      </c>
      <c r="B4" s="43" t="s">
        <v>21</v>
      </c>
      <c r="C4" s="43" t="s">
        <v>31</v>
      </c>
      <c r="D4" s="42">
        <v>1</v>
      </c>
      <c r="E4" s="41">
        <v>13.19</v>
      </c>
      <c r="F4" s="39">
        <v>2.4500000000000002</v>
      </c>
      <c r="G4" s="40">
        <v>28</v>
      </c>
      <c r="H4" s="39">
        <v>2.8</v>
      </c>
      <c r="I4" s="38">
        <f>F4/H4</f>
        <v>0.87500000000000011</v>
      </c>
      <c r="J4" s="37"/>
    </row>
    <row r="5" spans="1:10" ht="17.399999999999999">
      <c r="A5" s="44">
        <v>46133</v>
      </c>
      <c r="B5" s="43" t="s">
        <v>21</v>
      </c>
      <c r="C5" s="43" t="s">
        <v>31</v>
      </c>
      <c r="D5" s="42">
        <v>2</v>
      </c>
      <c r="E5" s="41">
        <v>13.18</v>
      </c>
      <c r="F5" s="39">
        <v>2.4300000000000002</v>
      </c>
      <c r="G5" s="40">
        <v>28</v>
      </c>
      <c r="H5" s="39">
        <v>2.8</v>
      </c>
      <c r="I5" s="38">
        <f>F5/H5</f>
        <v>0.86785714285714299</v>
      </c>
      <c r="J5" s="37"/>
    </row>
    <row r="6" spans="1:10" ht="17.399999999999999">
      <c r="A6" s="44">
        <v>46133</v>
      </c>
      <c r="B6" s="43" t="s">
        <v>21</v>
      </c>
      <c r="C6" s="43" t="s">
        <v>31</v>
      </c>
      <c r="D6" s="42">
        <v>3</v>
      </c>
      <c r="E6" s="41">
        <v>13.19</v>
      </c>
      <c r="F6" s="39">
        <v>2.42</v>
      </c>
      <c r="G6" s="40">
        <v>28</v>
      </c>
      <c r="H6" s="39">
        <v>2.8</v>
      </c>
      <c r="I6" s="38">
        <f>F6/H6</f>
        <v>0.86428571428571432</v>
      </c>
      <c r="J6" s="37"/>
    </row>
    <row r="7" spans="1:10" ht="17.399999999999999">
      <c r="A7" s="44">
        <v>46133</v>
      </c>
      <c r="B7" s="43" t="s">
        <v>21</v>
      </c>
      <c r="C7" s="43" t="s">
        <v>31</v>
      </c>
      <c r="D7" s="42">
        <v>4</v>
      </c>
      <c r="E7" s="41">
        <v>13.18</v>
      </c>
      <c r="F7" s="39">
        <v>2.4500000000000002</v>
      </c>
      <c r="G7" s="40">
        <v>28</v>
      </c>
      <c r="H7" s="39">
        <v>2.8</v>
      </c>
      <c r="I7" s="38">
        <f>F7/H7</f>
        <v>0.87500000000000011</v>
      </c>
      <c r="J7" s="37"/>
    </row>
    <row r="8" spans="1:10">
      <c r="A8" s="72" t="s">
        <v>10</v>
      </c>
      <c r="B8" s="73"/>
      <c r="C8" s="73"/>
      <c r="D8" s="74"/>
      <c r="E8" s="36">
        <f>AVERAGE(E4:E7)</f>
        <v>13.184999999999999</v>
      </c>
      <c r="F8" s="36">
        <f>AVERAGE(F4:F7)</f>
        <v>2.4375</v>
      </c>
      <c r="G8" s="34"/>
      <c r="H8" s="34"/>
      <c r="I8" s="33">
        <f>AVERAGE(I4:I7)</f>
        <v>0.87053571428571441</v>
      </c>
    </row>
    <row r="9" spans="1:10">
      <c r="A9" s="72" t="s">
        <v>11</v>
      </c>
      <c r="B9" s="73"/>
      <c r="C9" s="73"/>
      <c r="D9" s="74"/>
      <c r="E9" s="36">
        <f>MAX(E4:E7)</f>
        <v>13.19</v>
      </c>
      <c r="F9" s="36">
        <f>MAX(F4:F7)</f>
        <v>2.4500000000000002</v>
      </c>
      <c r="G9" s="35"/>
      <c r="H9" s="34"/>
      <c r="I9" s="33">
        <f>MAX(I4:I7)</f>
        <v>0.87500000000000011</v>
      </c>
    </row>
    <row r="10" spans="1:10">
      <c r="A10" s="72" t="s">
        <v>12</v>
      </c>
      <c r="B10" s="73"/>
      <c r="C10" s="73"/>
      <c r="D10" s="74"/>
      <c r="E10" s="36">
        <f>MIN(E4:E7)</f>
        <v>13.18</v>
      </c>
      <c r="F10" s="36">
        <f>MIN(F4:F7)</f>
        <v>2.42</v>
      </c>
      <c r="G10" s="35"/>
      <c r="H10" s="34"/>
      <c r="I10" s="33">
        <f>MIN(I4:I7)</f>
        <v>0.86428571428571432</v>
      </c>
    </row>
    <row r="11" spans="1:10" ht="141" customHeight="1">
      <c r="A11" s="32" t="s">
        <v>13</v>
      </c>
      <c r="B11" s="75" t="s">
        <v>39</v>
      </c>
      <c r="C11" s="76"/>
      <c r="D11" s="76"/>
      <c r="E11" s="77"/>
      <c r="F11" s="31" t="s">
        <v>30</v>
      </c>
      <c r="G11" s="67"/>
      <c r="H11" s="68"/>
      <c r="I11" s="69"/>
    </row>
    <row r="12" spans="1:10" ht="204.75" customHeight="1">
      <c r="A12" s="31" t="s">
        <v>14</v>
      </c>
      <c r="B12" s="67"/>
      <c r="C12" s="68"/>
      <c r="D12" s="68"/>
      <c r="E12" s="69"/>
      <c r="F12" s="31"/>
      <c r="G12" s="64"/>
      <c r="H12" s="65"/>
      <c r="I12" s="66"/>
    </row>
    <row r="13" spans="1:10">
      <c r="H13" s="30"/>
    </row>
    <row r="14" spans="1:10">
      <c r="H14" s="30"/>
    </row>
    <row r="15" spans="1:10">
      <c r="H15" s="30"/>
    </row>
    <row r="16" spans="1:10">
      <c r="H16" s="30"/>
    </row>
  </sheetData>
  <autoFilter ref="A3:I7" xr:uid="{00000000-0009-0000-0000-000000000000}"/>
  <mergeCells count="8">
    <mergeCell ref="G12:I12"/>
    <mergeCell ref="G11:I11"/>
    <mergeCell ref="B12:E12"/>
    <mergeCell ref="D2:E2"/>
    <mergeCell ref="A8:D8"/>
    <mergeCell ref="A9:D9"/>
    <mergeCell ref="A10:D10"/>
    <mergeCell ref="B11:E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UPS 배터리 #1</vt:lpstr>
      <vt:lpstr>UPS 배터리 #2</vt:lpstr>
      <vt:lpstr>감시방 UPS</vt:lpstr>
      <vt:lpstr>발전기 시동용1</vt:lpstr>
      <vt:lpstr>발전기 시동용2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조성준/사원/세방전지</cp:lastModifiedBy>
  <cp:revision/>
  <dcterms:created xsi:type="dcterms:W3CDTF">2013-07-23T07:01:33Z</dcterms:created>
  <dcterms:modified xsi:type="dcterms:W3CDTF">2026-04-21T23:24:18Z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