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15 대구지하철 월배역\"/>
    </mc:Choice>
  </mc:AlternateContent>
  <xr:revisionPtr revIDLastSave="0" documentId="13_ncr:1_{C45974C4-BE37-442D-9F9C-7DAD7DE9118D}" xr6:coauthVersionLast="36" xr6:coauthVersionMax="36" xr10:uidLastSave="{00000000-0000-0000-0000-000000000000}"/>
  <bookViews>
    <workbookView xWindow="0" yWindow="0" windowWidth="23040" windowHeight="7536" activeTab="1" xr2:uid="{00000000-000D-0000-FFFF-FFFF00000000}"/>
  </bookViews>
  <sheets>
    <sheet name="LTE-R 정류기 A" sheetId="12" r:id="rId1"/>
    <sheet name="LTE-R 정류기 B" sheetId="14" r:id="rId2"/>
  </sheets>
  <definedNames>
    <definedName name="_xlnm._FilterDatabase" localSheetId="0" hidden="1">'LTE-R 정류기 A'!$A$3:$I$12</definedName>
    <definedName name="_xlnm._FilterDatabase" localSheetId="1" hidden="1">'LTE-R 정류기 B'!$A$3:$I$12</definedName>
  </definedNames>
  <calcPr calcId="191029"/>
</workbook>
</file>

<file path=xl/calcChain.xml><?xml version="1.0" encoding="utf-8"?>
<calcChain xmlns="http://schemas.openxmlformats.org/spreadsheetml/2006/main">
  <c r="F10" i="14" l="1"/>
  <c r="E10" i="14"/>
  <c r="F9" i="14"/>
  <c r="E9" i="14"/>
  <c r="F8" i="14"/>
  <c r="E8" i="14"/>
  <c r="I7" i="14"/>
  <c r="I6" i="14"/>
  <c r="I5" i="14"/>
  <c r="I4" i="14"/>
  <c r="I10" i="14" s="1"/>
  <c r="I8" i="14" l="1"/>
  <c r="I9" i="14"/>
  <c r="F10" i="12"/>
  <c r="E10" i="12"/>
  <c r="F9" i="12"/>
  <c r="E9" i="12"/>
  <c r="F8" i="12"/>
  <c r="E8" i="12"/>
  <c r="I7" i="12"/>
  <c r="I6" i="12"/>
  <c r="I5" i="12"/>
  <c r="I4" i="12"/>
  <c r="I10" i="12" l="1"/>
  <c r="I9" i="12"/>
  <c r="I8" i="12"/>
</calcChain>
</file>

<file path=xl/sharedStrings.xml><?xml version="1.0" encoding="utf-8"?>
<sst xmlns="http://schemas.openxmlformats.org/spreadsheetml/2006/main" count="62" uniqueCount="26">
  <si>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</si>
  <si>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</si>
  <si>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</si>
  <si>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</si>
  <si>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</si>
  <si>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</si>
  <si>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</si>
  <si>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</si>
  <si>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</si>
  <si>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</si>
  <si>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</si>
  <si>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</si>
  <si>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</si>
  <si>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</si>
  <si>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</si>
  <si>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</si>
  <si>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</si>
  <si>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</si>
  <si>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</si>
  <si>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</si>
  <si>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</t>
    <phoneticPr fontId="19" type="noConversion"/>
  </si>
  <si>
    <t>2023.01.02</t>
    <phoneticPr fontId="19" type="noConversion"/>
  </si>
  <si>
    <t>대구지하철 월배역</t>
    <phoneticPr fontId="19" type="noConversion"/>
  </si>
  <si>
    <t>LTE-R 정류기 A</t>
    <phoneticPr fontId="19" type="noConversion"/>
  </si>
  <si>
    <r>
      <t>1. 내부저항상승으로 인한 AS점검
2. 전지 전압 및 내부저항 : 이상없음
 →13..41V/EA / 2.18~2.28m</t>
    </r>
    <r>
      <rPr>
        <sz val="11"/>
        <color theme="1"/>
        <rFont val="Calibri"/>
        <family val="3"/>
        <charset val="161"/>
      </rPr>
      <t>Ω(</t>
    </r>
    <r>
      <rPr>
        <sz val="11"/>
        <color theme="1"/>
        <rFont val="세방고딕 Regular"/>
        <family val="3"/>
        <charset val="129"/>
      </rPr>
      <t>부동충전전압이 높아 13.2V/EA로 강하 권고)</t>
    </r>
    <r>
      <rPr>
        <sz val="11"/>
        <color theme="1"/>
        <rFont val="Calibri"/>
        <family val="3"/>
        <charset val="161"/>
      </rPr>
      <t xml:space="preserve">
</t>
    </r>
    <r>
      <rPr>
        <sz val="11"/>
        <color theme="1"/>
        <rFont val="세방고딕 Regular"/>
        <family val="3"/>
        <charset val="129"/>
      </rPr>
      <t>3. 방전테스트시 측정하여 내부저항상승으로 판단
4.내부저항관리기준 및 여름철 온도변화에 따른 전압 조정 설명</t>
    </r>
    <phoneticPr fontId="19" type="noConversion"/>
  </si>
  <si>
    <t>LTE-R 정류기 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</si>
</sst>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54638</xdr:colOff>
      <xdr:row>11</xdr:row>
      <xdr:rowOff>112058</xdr:rowOff>
    </xdr:from>
    <xdr:to>
      <xdr:col>8</xdr:col>
      <xdr:colOff>212912</xdr:colOff>
      <xdr:row>11</xdr:row>
      <xdr:rowOff>2076161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1C26A05-07E8-4B7F-9EBC-05890C6F0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7609" y="4538382"/>
          <a:ext cx="2309803" cy="1964103"/>
        </a:xfrm>
        <a:prstGeom prst="rect">
          <a:avLst/>
        </a:prstGeom>
      </xdr:spPr>
    </xdr:pic>
    <xdr:clientData/>
  </xdr:twoCellAnchor>
  <xdr:twoCellAnchor editAs="oneCell">
    <xdr:from>
      <xdr:col>1</xdr:col>
      <xdr:colOff>82250</xdr:colOff>
      <xdr:row>11</xdr:row>
      <xdr:rowOff>59838</xdr:rowOff>
    </xdr:from>
    <xdr:to>
      <xdr:col>2</xdr:col>
      <xdr:colOff>373379</xdr:colOff>
      <xdr:row>11</xdr:row>
      <xdr:rowOff>2050676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A680CE8-A120-4BCF-9958-6C88AA28B2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3" t="30127" r="24224" b="35547"/>
        <a:stretch/>
      </xdr:blipFill>
      <xdr:spPr>
        <a:xfrm rot="10800000">
          <a:off x="1214044" y="4486162"/>
          <a:ext cx="2353011" cy="1990838"/>
        </a:xfrm>
        <a:prstGeom prst="rect">
          <a:avLst/>
        </a:prstGeom>
      </xdr:spPr>
    </xdr:pic>
    <xdr:clientData/>
  </xdr:twoCellAnchor>
  <xdr:twoCellAnchor editAs="oneCell">
    <xdr:from>
      <xdr:col>2</xdr:col>
      <xdr:colOff>427588</xdr:colOff>
      <xdr:row>11</xdr:row>
      <xdr:rowOff>53986</xdr:rowOff>
    </xdr:from>
    <xdr:to>
      <xdr:col>4</xdr:col>
      <xdr:colOff>668543</xdr:colOff>
      <xdr:row>11</xdr:row>
      <xdr:rowOff>2050676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735B2AA-2991-4B6E-93E5-7B0E3C623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1264" y="4480310"/>
          <a:ext cx="2392485" cy="1996690"/>
        </a:xfrm>
        <a:prstGeom prst="rect">
          <a:avLst/>
        </a:prstGeom>
      </xdr:spPr>
    </xdr:pic>
    <xdr:clientData/>
  </xdr:twoCellAnchor>
  <xdr:twoCellAnchor>
    <xdr:from>
      <xdr:col>1</xdr:col>
      <xdr:colOff>978722</xdr:colOff>
      <xdr:row>11</xdr:row>
      <xdr:rowOff>2151528</xdr:rowOff>
    </xdr:from>
    <xdr:to>
      <xdr:col>2</xdr:col>
      <xdr:colOff>125170</xdr:colOff>
      <xdr:row>11</xdr:row>
      <xdr:rowOff>2401868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E98794A-0EF0-41E3-81B6-9EECE2783E20}"/>
            </a:ext>
          </a:extLst>
        </xdr:cNvPr>
        <xdr:cNvSpPr txBox="1"/>
      </xdr:nvSpPr>
      <xdr:spPr>
        <a:xfrm>
          <a:off x="2110516" y="6577852"/>
          <a:ext cx="1208330" cy="2503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2</xdr:col>
      <xdr:colOff>1266265</xdr:colOff>
      <xdr:row>11</xdr:row>
      <xdr:rowOff>2140324</xdr:rowOff>
    </xdr:from>
    <xdr:to>
      <xdr:col>4</xdr:col>
      <xdr:colOff>321160</xdr:colOff>
      <xdr:row>11</xdr:row>
      <xdr:rowOff>2386854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E203903-4701-4AF3-9618-ADFCC927E088}"/>
            </a:ext>
          </a:extLst>
        </xdr:cNvPr>
        <xdr:cNvSpPr txBox="1"/>
      </xdr:nvSpPr>
      <xdr:spPr>
        <a:xfrm>
          <a:off x="4459941" y="6566648"/>
          <a:ext cx="1206425" cy="2465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설치사진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22926</xdr:colOff>
      <xdr:row>11</xdr:row>
      <xdr:rowOff>26222</xdr:rowOff>
    </xdr:from>
    <xdr:to>
      <xdr:col>8</xdr:col>
      <xdr:colOff>177390</xdr:colOff>
      <xdr:row>11</xdr:row>
      <xdr:rowOff>1996040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75F746B-A7D5-440A-B230-A755D4D18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5897" y="4452546"/>
          <a:ext cx="2305993" cy="196981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2</xdr:col>
      <xdr:colOff>287319</xdr:colOff>
      <xdr:row>11</xdr:row>
      <xdr:rowOff>1992743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7205C6-3A7F-4DDD-BAB1-ECF07FFF30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3" t="30127" r="24224" b="35547"/>
        <a:stretch/>
      </xdr:blipFill>
      <xdr:spPr>
        <a:xfrm rot="10800000">
          <a:off x="1131794" y="4426324"/>
          <a:ext cx="2349201" cy="1992743"/>
        </a:xfrm>
        <a:prstGeom prst="rect">
          <a:avLst/>
        </a:prstGeom>
      </xdr:spPr>
    </xdr:pic>
    <xdr:clientData/>
  </xdr:twoCellAnchor>
  <xdr:twoCellAnchor editAs="oneCell">
    <xdr:from>
      <xdr:col>2</xdr:col>
      <xdr:colOff>345338</xdr:colOff>
      <xdr:row>11</xdr:row>
      <xdr:rowOff>1768</xdr:rowOff>
    </xdr:from>
    <xdr:to>
      <xdr:col>4</xdr:col>
      <xdr:colOff>580578</xdr:colOff>
      <xdr:row>11</xdr:row>
      <xdr:rowOff>1992743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064C092-6E32-46FD-94F8-5753C710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9014" y="4428092"/>
          <a:ext cx="2386770" cy="1990975"/>
        </a:xfrm>
        <a:prstGeom prst="rect">
          <a:avLst/>
        </a:prstGeom>
      </xdr:spPr>
    </xdr:pic>
    <xdr:clientData/>
  </xdr:twoCellAnchor>
  <xdr:twoCellAnchor>
    <xdr:from>
      <xdr:col>1</xdr:col>
      <xdr:colOff>890757</xdr:colOff>
      <xdr:row>11</xdr:row>
      <xdr:rowOff>2099310</xdr:rowOff>
    </xdr:from>
    <xdr:to>
      <xdr:col>2</xdr:col>
      <xdr:colOff>42920</xdr:colOff>
      <xdr:row>11</xdr:row>
      <xdr:rowOff>2345840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99EE5E7-1821-4443-8390-E65167948EA9}"/>
            </a:ext>
          </a:extLst>
        </xdr:cNvPr>
        <xdr:cNvSpPr txBox="1"/>
      </xdr:nvSpPr>
      <xdr:spPr>
        <a:xfrm>
          <a:off x="2022551" y="6525634"/>
          <a:ext cx="1214045" cy="2465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2</xdr:col>
      <xdr:colOff>1184015</xdr:colOff>
      <xdr:row>11</xdr:row>
      <xdr:rowOff>2086201</xdr:rowOff>
    </xdr:from>
    <xdr:to>
      <xdr:col>4</xdr:col>
      <xdr:colOff>240815</xdr:colOff>
      <xdr:row>11</xdr:row>
      <xdr:rowOff>2327016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BC6F53D-E2E4-490D-AD28-380A3AE3B46E}"/>
            </a:ext>
          </a:extLst>
        </xdr:cNvPr>
        <xdr:cNvSpPr txBox="1"/>
      </xdr:nvSpPr>
      <xdr:spPr>
        <a:xfrm>
          <a:off x="4377691" y="6512525"/>
          <a:ext cx="1208330" cy="2408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설치사진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3C21-C8CE-4612-A2B9-CA218C1587FB}">
  <sheetPr>
    <pageSetUpPr fitToPage="1"/>
  </sheetPr>
  <dimension ref="A1:K16"/>
  <sheetViews>
    <sheetView zoomScale="85" zoomScaleNormal="85" workbookViewId="0">
      <selection activeCell="G12" sqref="G12:I12"/>
    </sheetView>
  </sheetViews>
  <sheetFormatPr defaultColWidth="9" defaultRowHeight="15" x14ac:dyDescent="0.4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14</v>
      </c>
      <c r="D2" s="30" t="s">
        <v>21</v>
      </c>
      <c r="E2" s="31"/>
      <c r="F2" s="10" t="s">
        <v>4</v>
      </c>
      <c r="G2" s="14" t="s">
        <v>17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20">
        <v>45762</v>
      </c>
      <c r="B4" s="19" t="s">
        <v>22</v>
      </c>
      <c r="C4" s="19" t="s">
        <v>23</v>
      </c>
      <c r="D4" s="2">
        <v>1</v>
      </c>
      <c r="E4" s="11">
        <v>13.42</v>
      </c>
      <c r="F4" s="22">
        <v>2.25</v>
      </c>
      <c r="G4" s="21">
        <v>27</v>
      </c>
      <c r="H4" s="22">
        <v>2.2999999999999998</v>
      </c>
      <c r="I4" s="23">
        <f>F4/H4</f>
        <v>0.97826086956521752</v>
      </c>
      <c r="J4"/>
      <c r="K4"/>
    </row>
    <row r="5" spans="1:11" ht="17.399999999999999" x14ac:dyDescent="0.4">
      <c r="A5" s="20">
        <v>45762</v>
      </c>
      <c r="B5" s="19" t="s">
        <v>22</v>
      </c>
      <c r="C5" s="19" t="s">
        <v>23</v>
      </c>
      <c r="D5" s="2">
        <v>2</v>
      </c>
      <c r="E5" s="11">
        <v>13.46</v>
      </c>
      <c r="F5" s="22">
        <v>2.2799999999999998</v>
      </c>
      <c r="G5" s="21">
        <v>27</v>
      </c>
      <c r="H5" s="22">
        <v>2.2999999999999998</v>
      </c>
      <c r="I5" s="23">
        <f>F5/H5</f>
        <v>0.9913043478260869</v>
      </c>
      <c r="J5"/>
      <c r="K5"/>
    </row>
    <row r="6" spans="1:11" ht="17.399999999999999" x14ac:dyDescent="0.4">
      <c r="A6" s="20">
        <v>45762</v>
      </c>
      <c r="B6" s="19" t="s">
        <v>22</v>
      </c>
      <c r="C6" s="19" t="s">
        <v>23</v>
      </c>
      <c r="D6" s="2">
        <v>3</v>
      </c>
      <c r="E6" s="11">
        <v>13.35</v>
      </c>
      <c r="F6" s="22">
        <v>2.1800000000000002</v>
      </c>
      <c r="G6" s="21">
        <v>27</v>
      </c>
      <c r="H6" s="22">
        <v>2.2999999999999998</v>
      </c>
      <c r="I6" s="23">
        <f t="shared" ref="I6:I7" si="0">F6/H6</f>
        <v>0.94782608695652193</v>
      </c>
      <c r="J6"/>
      <c r="K6"/>
    </row>
    <row r="7" spans="1:11" ht="17.399999999999999" x14ac:dyDescent="0.4">
      <c r="A7" s="20">
        <v>45762</v>
      </c>
      <c r="B7" s="19" t="s">
        <v>22</v>
      </c>
      <c r="C7" s="19" t="s">
        <v>23</v>
      </c>
      <c r="D7" s="2">
        <v>4</v>
      </c>
      <c r="E7" s="11">
        <v>13.39</v>
      </c>
      <c r="F7" s="22">
        <v>2.2200000000000002</v>
      </c>
      <c r="G7" s="21">
        <v>27</v>
      </c>
      <c r="H7" s="22">
        <v>2.2999999999999998</v>
      </c>
      <c r="I7" s="23">
        <f t="shared" si="0"/>
        <v>0.96521739130434803</v>
      </c>
      <c r="J7"/>
      <c r="K7"/>
    </row>
    <row r="8" spans="1:11" x14ac:dyDescent="0.4">
      <c r="A8" s="32" t="s">
        <v>11</v>
      </c>
      <c r="B8" s="33"/>
      <c r="C8" s="33"/>
      <c r="D8" s="34"/>
      <c r="E8" s="4">
        <f>AVERAGE(E4:E7)</f>
        <v>13.405000000000001</v>
      </c>
      <c r="F8" s="4">
        <f>AVERAGE(F4:F7)</f>
        <v>2.2324999999999999</v>
      </c>
      <c r="G8" s="6"/>
      <c r="H8" s="6"/>
      <c r="I8" s="15">
        <f>AVERAGE(I4:I7)</f>
        <v>0.97065217391304359</v>
      </c>
    </row>
    <row r="9" spans="1:11" x14ac:dyDescent="0.4">
      <c r="A9" s="32" t="s">
        <v>12</v>
      </c>
      <c r="B9" s="33"/>
      <c r="C9" s="33"/>
      <c r="D9" s="34"/>
      <c r="E9" s="4">
        <f>MAX(E4:E7)</f>
        <v>13.46</v>
      </c>
      <c r="F9" s="4">
        <f>MAX(F4:F7)</f>
        <v>2.2799999999999998</v>
      </c>
      <c r="G9" s="5"/>
      <c r="H9" s="6"/>
      <c r="I9" s="15">
        <f>MAX(I4:I7)</f>
        <v>0.9913043478260869</v>
      </c>
    </row>
    <row r="10" spans="1:11" x14ac:dyDescent="0.4">
      <c r="A10" s="32" t="s">
        <v>13</v>
      </c>
      <c r="B10" s="33"/>
      <c r="C10" s="33"/>
      <c r="D10" s="34"/>
      <c r="E10" s="4">
        <f>MIN(E4:E7)</f>
        <v>13.35</v>
      </c>
      <c r="F10" s="4">
        <f>MIN(F4:F7)</f>
        <v>2.1800000000000002</v>
      </c>
      <c r="G10" s="5"/>
      <c r="H10" s="6"/>
      <c r="I10" s="15">
        <f>MIN(I4:I7)</f>
        <v>0.94782608695652193</v>
      </c>
    </row>
    <row r="11" spans="1:11" ht="141" customHeight="1" x14ac:dyDescent="0.4">
      <c r="A11" s="1" t="s">
        <v>7</v>
      </c>
      <c r="B11" s="35" t="s">
        <v>24</v>
      </c>
      <c r="C11" s="36"/>
      <c r="D11" s="36"/>
      <c r="E11" s="37"/>
      <c r="F11" s="3" t="s">
        <v>8</v>
      </c>
      <c r="G11" s="24"/>
      <c r="H11" s="25"/>
      <c r="I11" s="26"/>
    </row>
    <row r="12" spans="1:11" ht="204.75" customHeight="1" x14ac:dyDescent="0.4">
      <c r="A12" s="3" t="s">
        <v>9</v>
      </c>
      <c r="B12" s="24"/>
      <c r="C12" s="25"/>
      <c r="D12" s="25"/>
      <c r="E12" s="26"/>
      <c r="F12" s="3"/>
      <c r="G12" s="27"/>
      <c r="H12" s="28"/>
      <c r="I12" s="29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12" xr:uid="{00000000-0009-0000-0000-000000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CFE73-B741-41C6-8B81-897FC439C947}">
  <sheetPr>
    <pageSetUpPr fitToPage="1"/>
  </sheetPr>
  <dimension ref="A1:K16"/>
  <sheetViews>
    <sheetView tabSelected="1" topLeftCell="A4" zoomScale="85" zoomScaleNormal="85" workbookViewId="0">
      <selection activeCell="G11" sqref="G11:I11"/>
    </sheetView>
  </sheetViews>
  <sheetFormatPr defaultColWidth="9" defaultRowHeight="15" x14ac:dyDescent="0.4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14</v>
      </c>
      <c r="D2" s="30" t="s">
        <v>21</v>
      </c>
      <c r="E2" s="31"/>
      <c r="F2" s="10" t="s">
        <v>4</v>
      </c>
      <c r="G2" s="14" t="s">
        <v>17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20">
        <v>45762</v>
      </c>
      <c r="B4" s="19" t="s">
        <v>22</v>
      </c>
      <c r="C4" s="19" t="s">
        <v>25</v>
      </c>
      <c r="D4" s="2">
        <v>5</v>
      </c>
      <c r="E4" s="11">
        <v>13.41</v>
      </c>
      <c r="F4" s="22">
        <v>2.17</v>
      </c>
      <c r="G4" s="21">
        <v>27</v>
      </c>
      <c r="H4" s="22">
        <v>2.2999999999999998</v>
      </c>
      <c r="I4" s="23">
        <f>F4/H4</f>
        <v>0.94347826086956521</v>
      </c>
      <c r="J4"/>
      <c r="K4"/>
    </row>
    <row r="5" spans="1:11" ht="17.399999999999999" x14ac:dyDescent="0.4">
      <c r="A5" s="20">
        <v>45762</v>
      </c>
      <c r="B5" s="19" t="s">
        <v>22</v>
      </c>
      <c r="C5" s="19" t="s">
        <v>25</v>
      </c>
      <c r="D5" s="2">
        <v>6</v>
      </c>
      <c r="E5" s="11">
        <v>13.45</v>
      </c>
      <c r="F5" s="22">
        <v>2.23</v>
      </c>
      <c r="G5" s="21">
        <v>27</v>
      </c>
      <c r="H5" s="22">
        <v>2.2999999999999998</v>
      </c>
      <c r="I5" s="23">
        <f>F5/H5</f>
        <v>0.96956521739130441</v>
      </c>
      <c r="J5"/>
      <c r="K5"/>
    </row>
    <row r="6" spans="1:11" ht="17.399999999999999" x14ac:dyDescent="0.4">
      <c r="A6" s="20">
        <v>45762</v>
      </c>
      <c r="B6" s="19" t="s">
        <v>22</v>
      </c>
      <c r="C6" s="19" t="s">
        <v>25</v>
      </c>
      <c r="D6" s="2">
        <v>7</v>
      </c>
      <c r="E6" s="11">
        <v>13.37</v>
      </c>
      <c r="F6" s="22">
        <v>2.1800000000000002</v>
      </c>
      <c r="G6" s="21">
        <v>27</v>
      </c>
      <c r="H6" s="22">
        <v>2.2999999999999998</v>
      </c>
      <c r="I6" s="23">
        <f t="shared" ref="I6:I7" si="0">F6/H6</f>
        <v>0.94782608695652193</v>
      </c>
      <c r="J6"/>
      <c r="K6"/>
    </row>
    <row r="7" spans="1:11" ht="17.399999999999999" x14ac:dyDescent="0.4">
      <c r="A7" s="20">
        <v>45762</v>
      </c>
      <c r="B7" s="19" t="s">
        <v>22</v>
      </c>
      <c r="C7" s="19" t="s">
        <v>25</v>
      </c>
      <c r="D7" s="2">
        <v>8</v>
      </c>
      <c r="E7" s="11">
        <v>13.39</v>
      </c>
      <c r="F7" s="22">
        <v>2.2599999999999998</v>
      </c>
      <c r="G7" s="21">
        <v>27</v>
      </c>
      <c r="H7" s="22">
        <v>2.2999999999999998</v>
      </c>
      <c r="I7" s="23">
        <f t="shared" si="0"/>
        <v>0.9826086956521739</v>
      </c>
      <c r="J7"/>
      <c r="K7"/>
    </row>
    <row r="8" spans="1:11" x14ac:dyDescent="0.4">
      <c r="A8" s="32" t="s">
        <v>11</v>
      </c>
      <c r="B8" s="33"/>
      <c r="C8" s="33"/>
      <c r="D8" s="34"/>
      <c r="E8" s="4">
        <f>AVERAGE(E4:E7)</f>
        <v>13.404999999999999</v>
      </c>
      <c r="F8" s="4">
        <f>AVERAGE(F4:F7)</f>
        <v>2.21</v>
      </c>
      <c r="G8" s="6"/>
      <c r="H8" s="6"/>
      <c r="I8" s="15">
        <f>AVERAGE(I4:I7)</f>
        <v>0.96086956521739142</v>
      </c>
    </row>
    <row r="9" spans="1:11" x14ac:dyDescent="0.4">
      <c r="A9" s="32" t="s">
        <v>12</v>
      </c>
      <c r="B9" s="33"/>
      <c r="C9" s="33"/>
      <c r="D9" s="34"/>
      <c r="E9" s="4">
        <f>MAX(E4:E7)</f>
        <v>13.45</v>
      </c>
      <c r="F9" s="4">
        <f>MAX(F4:F7)</f>
        <v>2.2599999999999998</v>
      </c>
      <c r="G9" s="5"/>
      <c r="H9" s="6"/>
      <c r="I9" s="15">
        <f>MAX(I4:I7)</f>
        <v>0.9826086956521739</v>
      </c>
    </row>
    <row r="10" spans="1:11" x14ac:dyDescent="0.4">
      <c r="A10" s="32" t="s">
        <v>13</v>
      </c>
      <c r="B10" s="33"/>
      <c r="C10" s="33"/>
      <c r="D10" s="34"/>
      <c r="E10" s="4">
        <f>MIN(E4:E7)</f>
        <v>13.37</v>
      </c>
      <c r="F10" s="4">
        <f>MIN(F4:F7)</f>
        <v>2.17</v>
      </c>
      <c r="G10" s="5"/>
      <c r="H10" s="6"/>
      <c r="I10" s="15">
        <f>MIN(I4:I7)</f>
        <v>0.94347826086956521</v>
      </c>
    </row>
    <row r="11" spans="1:11" ht="141" customHeight="1" x14ac:dyDescent="0.4">
      <c r="A11" s="1" t="s">
        <v>7</v>
      </c>
      <c r="B11" s="35" t="s">
        <v>24</v>
      </c>
      <c r="C11" s="36"/>
      <c r="D11" s="36"/>
      <c r="E11" s="37"/>
      <c r="F11" s="3" t="s">
        <v>8</v>
      </c>
      <c r="G11" s="24"/>
      <c r="H11" s="25"/>
      <c r="I11" s="26"/>
    </row>
    <row r="12" spans="1:11" ht="204.75" customHeight="1" x14ac:dyDescent="0.4">
      <c r="A12" s="3" t="s">
        <v>9</v>
      </c>
      <c r="B12" s="24"/>
      <c r="C12" s="25"/>
      <c r="D12" s="25"/>
      <c r="E12" s="26"/>
      <c r="F12" s="3"/>
      <c r="G12" s="27"/>
      <c r="H12" s="28"/>
      <c r="I12" s="29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12" xr:uid="{00000000-0009-0000-0000-000000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LTE-R 정류기 A</vt:lpstr>
      <vt:lpstr>LTE-R 정류기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2025-04-15T06:10:07Z</dcterms:modified>
  <cp:contentStatus/>
</cp:coreProperties>
</file>