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0603 한전 상주지사\"/>
    </mc:Choice>
  </mc:AlternateContent>
  <bookViews>
    <workbookView xWindow="0" yWindow="0" windowWidth="28800" windowHeight="10830"/>
  </bookViews>
  <sheets>
    <sheet name="한국전력공사 상주지사" sheetId="13" r:id="rId1"/>
  </sheets>
  <definedNames>
    <definedName name="_xlnm._FilterDatabase" localSheetId="0" hidden="1">'한국전력공사 상주지사'!$A$3:$I$7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0" i="13" l="1"/>
  <c r="E10" i="13"/>
  <c r="F9" i="13"/>
  <c r="E9" i="13"/>
  <c r="F8" i="13"/>
  <c r="E8" i="13"/>
  <c r="I7" i="13"/>
  <c r="I6" i="13"/>
  <c r="I5" i="13"/>
  <c r="I4" i="13"/>
  <c r="I10" i="13" l="1"/>
  <c r="I9" i="13"/>
  <c r="I8" i="13"/>
</calcChain>
</file>

<file path=xl/sharedStrings.xml><?xml version="1.0" encoding="utf-8"?>
<sst xmlns="http://schemas.openxmlformats.org/spreadsheetml/2006/main" count="30" uniqueCount="26">
  <si>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</si>
  <si>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</si>
  <si>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</si>
  <si>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</si>
  <si>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</si>
  <si>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</si>
  <si>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</si>
  <si>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</si>
  <si>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</si>
  <si>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</si>
  <si>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</si>
  <si>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</si>
  <si>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</si>
  <si>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</si>
  <si>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</si>
  <si>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</si>
  <si>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</si>
  <si>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</si>
  <si>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</si>
  <si>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</si>
  <si>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>ESP100-12</t>
    <phoneticPr fontId="19" type="noConversion"/>
  </si>
  <si>
    <t>한국전력공사</t>
    <phoneticPr fontId="19" type="noConversion"/>
  </si>
  <si>
    <t>상주지사 ICT실 통신용 UPS</t>
    <phoneticPr fontId="19" type="noConversion"/>
  </si>
  <si>
    <t>상주지사 ICT실 통신용 UPS</t>
    <phoneticPr fontId="19" type="noConversion"/>
  </si>
  <si>
    <t>상주지사 ICT실 통신용 UPS</t>
    <phoneticPr fontId="19" type="noConversion"/>
  </si>
  <si>
    <t xml:space="preserve">1. 내부저항 상승으로 인한 AS 접수(설치 '24년 5월 29일)
2. #3번 외 전지 전압 및 저항:13.83~13.89V/3.39~3.57mΩ 
    → 이상없음
3. #3번 전지 내부저항:24.19mΩ
    → 참고치(3.30mΩ)대비 733% 상승
4. #3번 전지 교체 및 해체분석 진행 예정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</si>
</sst>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3" fillId="34" borderId="10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 shrinkToFit="1"/>
    </xf>
    <xf numFmtId="0" fontId="23" fillId="34" borderId="10" xfId="0" applyFont="1" applyFill="1" applyBorder="1" applyAlignment="1">
      <alignment horizontal="center" vertical="center"/>
    </xf>
    <xf numFmtId="2" fontId="23" fillId="34" borderId="10" xfId="0" applyNumberFormat="1" applyFont="1" applyFill="1" applyBorder="1" applyAlignment="1">
      <alignment horizontal="center" vertical="center"/>
    </xf>
    <xf numFmtId="178" fontId="23" fillId="34" borderId="10" xfId="0" applyNumberFormat="1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15" name="TextBox 14"/>
        <xdr:cNvSpPr txBox="1"/>
      </xdr:nvSpPr>
      <xdr:spPr>
        <a:xfrm>
          <a:off x="1506946" y="7992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419685</xdr:colOff>
      <xdr:row>11</xdr:row>
      <xdr:rowOff>1964824</xdr:rowOff>
    </xdr:from>
    <xdr:to>
      <xdr:col>7</xdr:col>
      <xdr:colOff>1058379</xdr:colOff>
      <xdr:row>11</xdr:row>
      <xdr:rowOff>2301001</xdr:rowOff>
    </xdr:to>
    <xdr:sp macro="" textlink="">
      <xdr:nvSpPr>
        <xdr:cNvPr id="14" name="TextBox 9"/>
        <xdr:cNvSpPr txBox="1"/>
      </xdr:nvSpPr>
      <xdr:spPr>
        <a:xfrm>
          <a:off x="6391446" y="6387737"/>
          <a:ext cx="1483520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ko-KR" sz="1000">
              <a:latin typeface="세방고딕 Regular" panose="00000500000000000000" pitchFamily="2" charset="-127"/>
              <a:ea typeface="세방고딕 Regular" panose="00000500000000000000" pitchFamily="2" charset="-127"/>
            </a:rPr>
            <a:t>#3</a:t>
          </a:r>
          <a:r>
            <a:rPr lang="ko-KR" altLang="en-US" sz="10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내부저항</a:t>
          </a:r>
          <a:endParaRPr lang="en-US" altLang="ko-KR" sz="10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384109</xdr:colOff>
      <xdr:row>11</xdr:row>
      <xdr:rowOff>1965864</xdr:rowOff>
    </xdr:from>
    <xdr:to>
      <xdr:col>8</xdr:col>
      <xdr:colOff>1724715</xdr:colOff>
      <xdr:row>11</xdr:row>
      <xdr:rowOff>2302041</xdr:rowOff>
    </xdr:to>
    <xdr:sp macro="" textlink="">
      <xdr:nvSpPr>
        <xdr:cNvPr id="16" name="TextBox 9"/>
        <xdr:cNvSpPr txBox="1"/>
      </xdr:nvSpPr>
      <xdr:spPr>
        <a:xfrm>
          <a:off x="8492783" y="6388777"/>
          <a:ext cx="1340606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1000">
              <a:latin typeface="세방고딕 Regular" panose="00000500000000000000" pitchFamily="2" charset="-127"/>
              <a:ea typeface="세방고딕 Regular" panose="00000500000000000000" pitchFamily="2" charset="-127"/>
            </a:rPr>
            <a:t>설치 사진</a:t>
          </a:r>
          <a:endParaRPr lang="en-US" altLang="ko-KR" sz="10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6</xdr:col>
      <xdr:colOff>0</xdr:colOff>
      <xdr:row>11</xdr:row>
      <xdr:rowOff>8282</xdr:rowOff>
    </xdr:from>
    <xdr:to>
      <xdr:col>7</xdr:col>
      <xdr:colOff>1250673</xdr:colOff>
      <xdr:row>11</xdr:row>
      <xdr:rowOff>1855304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326" y="4431195"/>
          <a:ext cx="2095499" cy="1847022"/>
        </a:xfrm>
        <a:prstGeom prst="rect">
          <a:avLst/>
        </a:prstGeom>
      </xdr:spPr>
    </xdr:pic>
    <xdr:clientData/>
  </xdr:twoCellAnchor>
  <xdr:twoCellAnchor editAs="oneCell">
    <xdr:from>
      <xdr:col>7</xdr:col>
      <xdr:colOff>1251586</xdr:colOff>
      <xdr:row>11</xdr:row>
      <xdr:rowOff>912</xdr:rowOff>
    </xdr:from>
    <xdr:to>
      <xdr:col>9</xdr:col>
      <xdr:colOff>0</xdr:colOff>
      <xdr:row>11</xdr:row>
      <xdr:rowOff>1855304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6738" y="4423825"/>
          <a:ext cx="1995197" cy="1854392"/>
        </a:xfrm>
        <a:prstGeom prst="rect">
          <a:avLst/>
        </a:prstGeom>
      </xdr:spPr>
    </xdr:pic>
    <xdr:clientData/>
  </xdr:twoCellAnchor>
  <xdr:twoCellAnchor editAs="oneCell">
    <xdr:from>
      <xdr:col>0</xdr:col>
      <xdr:colOff>1134716</xdr:colOff>
      <xdr:row>10</xdr:row>
      <xdr:rowOff>1789044</xdr:rowOff>
    </xdr:from>
    <xdr:to>
      <xdr:col>2</xdr:col>
      <xdr:colOff>1027044</xdr:colOff>
      <xdr:row>11</xdr:row>
      <xdr:rowOff>1979544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9" t="33424" r="16622" b="43931"/>
        <a:stretch/>
      </xdr:blipFill>
      <xdr:spPr>
        <a:xfrm>
          <a:off x="1134716" y="4414631"/>
          <a:ext cx="2194893" cy="1987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115" zoomScaleNormal="115" workbookViewId="0">
      <selection activeCell="D2" sqref="D2:E2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25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</v>
      </c>
      <c r="D2" s="39">
        <v>45425</v>
      </c>
      <c r="E2" s="40"/>
      <c r="F2" s="10" t="s">
        <v>5</v>
      </c>
      <c r="G2" s="14" t="s">
        <v>18</v>
      </c>
      <c r="H2" s="18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19</v>
      </c>
      <c r="I3" s="17" t="s">
        <v>13</v>
      </c>
      <c r="J3"/>
      <c r="K3"/>
    </row>
    <row r="4" spans="1:11" ht="16.5" x14ac:dyDescent="0.3">
      <c r="A4" s="19">
        <v>45446</v>
      </c>
      <c r="B4" s="20" t="s">
        <v>21</v>
      </c>
      <c r="C4" s="20" t="s">
        <v>24</v>
      </c>
      <c r="D4" s="23">
        <v>1</v>
      </c>
      <c r="E4" s="21">
        <v>13.89</v>
      </c>
      <c r="F4" s="21">
        <v>3.45</v>
      </c>
      <c r="G4" s="24">
        <v>23</v>
      </c>
      <c r="H4" s="25">
        <v>3.3</v>
      </c>
      <c r="I4" s="22">
        <f t="shared" ref="I4:I7" si="0">F4/H4</f>
        <v>1.0454545454545456</v>
      </c>
      <c r="J4"/>
      <c r="K4"/>
    </row>
    <row r="5" spans="1:11" ht="16.5" x14ac:dyDescent="0.3">
      <c r="A5" s="19">
        <v>45446</v>
      </c>
      <c r="B5" s="20" t="s">
        <v>21</v>
      </c>
      <c r="C5" s="20" t="s">
        <v>23</v>
      </c>
      <c r="D5" s="23">
        <v>2</v>
      </c>
      <c r="E5" s="21">
        <v>13.88</v>
      </c>
      <c r="F5" s="21">
        <v>3.39</v>
      </c>
      <c r="G5" s="24">
        <v>23</v>
      </c>
      <c r="H5" s="25">
        <v>3.3</v>
      </c>
      <c r="I5" s="22">
        <f t="shared" si="0"/>
        <v>1.0272727272727273</v>
      </c>
      <c r="J5"/>
      <c r="K5"/>
    </row>
    <row r="6" spans="1:11" ht="16.5" x14ac:dyDescent="0.3">
      <c r="A6" s="27">
        <v>45446</v>
      </c>
      <c r="B6" s="28" t="s">
        <v>21</v>
      </c>
      <c r="C6" s="28" t="s">
        <v>22</v>
      </c>
      <c r="D6" s="29">
        <v>3</v>
      </c>
      <c r="E6" s="30">
        <v>11.58</v>
      </c>
      <c r="F6" s="30">
        <v>24.19</v>
      </c>
      <c r="G6" s="31">
        <v>23</v>
      </c>
      <c r="H6" s="32">
        <v>3.3</v>
      </c>
      <c r="I6" s="33">
        <f t="shared" si="0"/>
        <v>7.330303030303031</v>
      </c>
      <c r="J6"/>
      <c r="K6"/>
    </row>
    <row r="7" spans="1:11" ht="16.5" x14ac:dyDescent="0.3">
      <c r="A7" s="19">
        <v>45446</v>
      </c>
      <c r="B7" s="20" t="s">
        <v>21</v>
      </c>
      <c r="C7" s="20" t="s">
        <v>23</v>
      </c>
      <c r="D7" s="23">
        <v>4</v>
      </c>
      <c r="E7" s="21">
        <v>13.83</v>
      </c>
      <c r="F7" s="26">
        <v>3.57</v>
      </c>
      <c r="G7" s="24">
        <v>23</v>
      </c>
      <c r="H7" s="25">
        <v>3.3</v>
      </c>
      <c r="I7" s="22">
        <f t="shared" si="0"/>
        <v>1.0818181818181818</v>
      </c>
      <c r="J7"/>
      <c r="K7"/>
    </row>
    <row r="8" spans="1:11" ht="16.5" x14ac:dyDescent="0.3">
      <c r="A8" s="41" t="s">
        <v>14</v>
      </c>
      <c r="B8" s="42"/>
      <c r="C8" s="42"/>
      <c r="D8" s="43"/>
      <c r="E8" s="21">
        <f>AVERAGE(E4:E7)</f>
        <v>13.295</v>
      </c>
      <c r="F8" s="21">
        <f>AVERAGE(F4:F7)</f>
        <v>8.65</v>
      </c>
      <c r="G8" s="25"/>
      <c r="H8" s="25"/>
      <c r="I8" s="22">
        <f>AVERAGE(I4:I7)</f>
        <v>2.6212121212121215</v>
      </c>
      <c r="J8"/>
      <c r="K8"/>
    </row>
    <row r="9" spans="1:11" ht="16.5" x14ac:dyDescent="0.3">
      <c r="A9" s="44" t="s">
        <v>15</v>
      </c>
      <c r="B9" s="45"/>
      <c r="C9" s="45"/>
      <c r="D9" s="46"/>
      <c r="E9" s="4">
        <f>MAX(E4:E7)</f>
        <v>13.89</v>
      </c>
      <c r="F9" s="4">
        <f>MAX(F4:F7)</f>
        <v>24.19</v>
      </c>
      <c r="G9" s="5"/>
      <c r="H9" s="6"/>
      <c r="I9" s="15">
        <f>MAX(I4:I7)</f>
        <v>7.330303030303031</v>
      </c>
      <c r="J9"/>
      <c r="K9"/>
    </row>
    <row r="10" spans="1:11" ht="16.5" x14ac:dyDescent="0.3">
      <c r="A10" s="44" t="s">
        <v>16</v>
      </c>
      <c r="B10" s="45"/>
      <c r="C10" s="45"/>
      <c r="D10" s="46"/>
      <c r="E10" s="4">
        <f>MIN(E4:E7)</f>
        <v>11.58</v>
      </c>
      <c r="F10" s="4">
        <f>MIN(F4:F7)</f>
        <v>3.39</v>
      </c>
      <c r="G10" s="5"/>
      <c r="H10" s="6"/>
      <c r="I10" s="15">
        <f>MIN(I4:I7)</f>
        <v>1.0272727272727273</v>
      </c>
      <c r="J10"/>
      <c r="K10"/>
    </row>
    <row r="11" spans="1:11" ht="141.75" customHeight="1" x14ac:dyDescent="0.3">
      <c r="A11" s="1" t="s">
        <v>9</v>
      </c>
      <c r="B11" s="47" t="s">
        <v>25</v>
      </c>
      <c r="C11" s="35"/>
      <c r="D11" s="35"/>
      <c r="E11" s="36"/>
      <c r="F11" s="3" t="s">
        <v>10</v>
      </c>
      <c r="G11" s="35"/>
      <c r="H11" s="35"/>
      <c r="I11" s="36"/>
      <c r="J11"/>
      <c r="K11"/>
    </row>
    <row r="12" spans="1:11" ht="195.75" customHeight="1" x14ac:dyDescent="0.3">
      <c r="A12" s="3" t="s">
        <v>11</v>
      </c>
      <c r="B12" s="34"/>
      <c r="C12" s="35"/>
      <c r="D12" s="35"/>
      <c r="E12" s="36"/>
      <c r="F12" s="3"/>
      <c r="G12" s="37"/>
      <c r="H12" s="37"/>
      <c r="I12" s="38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한국전력공사 상주지사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2024-06-03T06:01:46Z</dcterms:modified>
  <cp:contentStatus/>
</cp:coreProperties>
</file>