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0" yWindow="915" windowWidth="28800" windowHeight="15735" activeTab="3"/>
  </bookViews>
  <sheets>
    <sheet name="정류기" sheetId="10" r:id="rId1"/>
    <sheet name="발전기" sheetId="14" r:id="rId2"/>
    <sheet name="발전기 (2)" sheetId="15" r:id="rId3"/>
    <sheet name="Sheet1" sheetId="13" r:id="rId4"/>
  </sheets>
  <definedNames>
    <definedName name="_xlnm._FilterDatabase" localSheetId="1" hidden="1">발전기!$A$6:$D$46</definedName>
    <definedName name="_xlnm._FilterDatabase" localSheetId="2" hidden="1">'발전기 (2)'!$A$6:$D$46</definedName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5" l="1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H11" i="15"/>
  <c r="D11" i="15"/>
  <c r="D10" i="15"/>
  <c r="D9" i="15"/>
  <c r="H8" i="15"/>
  <c r="I8" i="15" s="1"/>
  <c r="G8" i="15"/>
  <c r="D8" i="15"/>
  <c r="I7" i="15"/>
  <c r="G7" i="15"/>
  <c r="D7" i="15"/>
  <c r="O3" i="15"/>
  <c r="O3" i="14" l="1"/>
  <c r="H11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H8" i="14"/>
  <c r="I8" i="14" s="1"/>
  <c r="G8" i="14"/>
  <c r="D8" i="14"/>
  <c r="H7" i="14"/>
  <c r="I7" i="14" s="1"/>
  <c r="G7" i="14"/>
  <c r="D7" i="14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<sst xmlns="http://schemas.openxmlformats.org/spreadsheetml/2006/main" count="102" uniqueCount="38">
  <si>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</si>
  <si>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</si>
  <si>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</si>
  <si>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</si>
  <si>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</si>
  <si>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</si>
  <si>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</si>
  <si>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</si>
  <si>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</si>
  <si>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</si>
  <si>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</si>
  <si>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</si>
  <si>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</si>
  <si>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</si>
  <si>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</si>
  <si>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</si>
  <si>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</si>
  <si>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</si>
  <si>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</si>
  <si>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</si>
  <si>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</si>
  <si>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</si>
  <si>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</si>
  <si>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</si>
  <si>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</si>
  <si>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</si>
  <si>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</si>
  <si>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조명등용</t>
    <phoneticPr fontId="2" type="noConversion"/>
  </si>
  <si>
    <t>No</t>
    <phoneticPr fontId="2" type="noConversion"/>
  </si>
  <si>
    <t>비상발전기</t>
    <phoneticPr fontId="2" type="noConversion"/>
  </si>
  <si>
    <t>목포상동주공3차</t>
    <phoneticPr fontId="2" type="noConversion"/>
  </si>
  <si>
    <t>ESP</t>
    <phoneticPr fontId="2" type="noConversion"/>
  </si>
  <si>
    <t>2021.12.15</t>
    <phoneticPr fontId="2" type="noConversion"/>
  </si>
  <si>
    <t>2022.03.02</t>
    <phoneticPr fontId="2" type="noConversion"/>
  </si>
  <si>
    <t>2019.06.04</t>
    <phoneticPr fontId="2" type="noConversion"/>
  </si>
  <si>
    <t>2019.07.15</t>
    <phoneticPr fontId="2" type="noConversion"/>
  </si>
  <si>
    <t>1.정류기</t>
    <phoneticPr fontId="2" type="noConversion"/>
  </si>
  <si>
    <t>2.비상발전기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</si>
</sst>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45841</v>
      </c>
      <c r="B3" s="7" t="s">
        <v>30</v>
      </c>
      <c r="C3" s="7" t="s">
        <v>24</v>
      </c>
      <c r="D3" s="7" t="s">
        <v>23</v>
      </c>
      <c r="E3" s="8" t="s">
        <v>31</v>
      </c>
      <c r="F3" s="9">
        <v>100</v>
      </c>
      <c r="G3" s="29" t="s">
        <v>32</v>
      </c>
      <c r="H3" s="29" t="s">
        <v>33</v>
      </c>
      <c r="I3" s="8">
        <v>3.3</v>
      </c>
      <c r="J3" s="9">
        <v>9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13.22</v>
      </c>
      <c r="C7" s="22">
        <v>3.87</v>
      </c>
      <c r="D7" s="23">
        <f t="shared" ref="D7:D70" si="0">C7/$I$3</f>
        <v>1.1727272727272728</v>
      </c>
      <c r="E7" s="2"/>
      <c r="F7" s="24" t="s">
        <v>20</v>
      </c>
      <c r="G7" s="25">
        <f>MAX(B7:B114)</f>
        <v>13.26</v>
      </c>
      <c r="H7" s="25">
        <f>MAX(C7:C114)</f>
        <v>4.1100000000000003</v>
      </c>
      <c r="I7" s="32">
        <f>H7/$I$3</f>
        <v>1.2454545454545456</v>
      </c>
      <c r="J7"/>
      <c r="K7"/>
    </row>
    <row r="8" spans="1:15" x14ac:dyDescent="0.3">
      <c r="A8" s="21">
        <v>2</v>
      </c>
      <c r="B8" s="22">
        <v>13.18</v>
      </c>
      <c r="C8" s="22">
        <v>4.01</v>
      </c>
      <c r="D8" s="23">
        <f t="shared" si="0"/>
        <v>1.2151515151515151</v>
      </c>
      <c r="E8" s="2"/>
      <c r="F8" s="24" t="s">
        <v>21</v>
      </c>
      <c r="G8" s="25">
        <f>MIN(B7:B114)</f>
        <v>13.18</v>
      </c>
      <c r="H8" s="25">
        <f>MIN(C7:C114)</f>
        <v>3.8</v>
      </c>
      <c r="I8" s="32">
        <f>H8/$I$3</f>
        <v>1.1515151515151516</v>
      </c>
      <c r="J8"/>
      <c r="K8"/>
    </row>
    <row r="9" spans="1:15" x14ac:dyDescent="0.3">
      <c r="A9" s="21">
        <v>3</v>
      </c>
      <c r="B9" s="22">
        <v>13.22</v>
      </c>
      <c r="C9" s="22">
        <v>3.99</v>
      </c>
      <c r="D9" s="23">
        <f t="shared" si="0"/>
        <v>1.2090909090909092</v>
      </c>
      <c r="E9" s="2"/>
      <c r="J9"/>
      <c r="K9"/>
    </row>
    <row r="10" spans="1:15" x14ac:dyDescent="0.3">
      <c r="A10" s="21">
        <v>4</v>
      </c>
      <c r="B10" s="22">
        <v>13.24</v>
      </c>
      <c r="C10" s="22">
        <v>3.93</v>
      </c>
      <c r="D10" s="23">
        <f t="shared" si="0"/>
        <v>1.1909090909090909</v>
      </c>
      <c r="E10" s="2"/>
      <c r="J10"/>
      <c r="K10"/>
    </row>
    <row r="11" spans="1:15" x14ac:dyDescent="0.3">
      <c r="A11" s="21">
        <v>5</v>
      </c>
      <c r="B11" s="22">
        <v>13.2</v>
      </c>
      <c r="C11" s="22">
        <v>3.8</v>
      </c>
      <c r="D11" s="23">
        <f t="shared" si="0"/>
        <v>1.1515151515151516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>
        <v>13.26</v>
      </c>
      <c r="C12" s="22">
        <v>3.82</v>
      </c>
      <c r="D12" s="23">
        <f t="shared" si="0"/>
        <v>1.1575757575757575</v>
      </c>
      <c r="E12" s="2"/>
      <c r="J12"/>
      <c r="K12"/>
    </row>
    <row r="13" spans="1:15" x14ac:dyDescent="0.3">
      <c r="A13" s="21">
        <v>7</v>
      </c>
      <c r="B13" s="22">
        <v>13.26</v>
      </c>
      <c r="C13" s="22">
        <v>3.9</v>
      </c>
      <c r="D13" s="23">
        <f t="shared" si="0"/>
        <v>1.1818181818181819</v>
      </c>
      <c r="J13"/>
      <c r="K13"/>
    </row>
    <row r="14" spans="1:15" x14ac:dyDescent="0.3">
      <c r="A14" s="21">
        <v>8</v>
      </c>
      <c r="B14" s="22">
        <v>13.22</v>
      </c>
      <c r="C14" s="22">
        <v>3.85</v>
      </c>
      <c r="D14" s="23">
        <f t="shared" si="0"/>
        <v>1.1666666666666667</v>
      </c>
      <c r="J14"/>
      <c r="K14"/>
    </row>
    <row r="15" spans="1:15" x14ac:dyDescent="0.3">
      <c r="A15" s="21">
        <v>9</v>
      </c>
      <c r="B15" s="22">
        <v>13.24</v>
      </c>
      <c r="C15" s="22">
        <v>4.1100000000000003</v>
      </c>
      <c r="D15" s="23">
        <f t="shared" si="0"/>
        <v>1.2454545454545456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G7" sqref="G7:H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45841</v>
      </c>
      <c r="B3" s="7" t="s">
        <v>30</v>
      </c>
      <c r="C3" s="7" t="s">
        <v>29</v>
      </c>
      <c r="D3" s="7" t="s">
        <v>23</v>
      </c>
      <c r="E3" s="8" t="s">
        <v>31</v>
      </c>
      <c r="F3" s="9">
        <v>200</v>
      </c>
      <c r="G3" s="29" t="s">
        <v>34</v>
      </c>
      <c r="H3" s="29" t="s">
        <v>35</v>
      </c>
      <c r="I3" s="8">
        <v>2.2999999999999998</v>
      </c>
      <c r="J3" s="9">
        <v>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13.16</v>
      </c>
      <c r="C7" s="22">
        <v>2.57</v>
      </c>
      <c r="D7" s="23">
        <f t="shared" ref="D7:D70" si="0">C7/$I$3</f>
        <v>1.1173913043478261</v>
      </c>
      <c r="E7" s="2"/>
      <c r="F7" s="24" t="s">
        <v>20</v>
      </c>
      <c r="G7" s="25">
        <f>MAX(B7:B114)</f>
        <v>13.16</v>
      </c>
      <c r="H7" s="25">
        <f>MAX(C7:C114)</f>
        <v>2.57</v>
      </c>
      <c r="I7" s="32">
        <f>H7/$I$3</f>
        <v>1.1173913043478261</v>
      </c>
      <c r="J7"/>
      <c r="K7"/>
    </row>
    <row r="8" spans="1:15" x14ac:dyDescent="0.3">
      <c r="A8" s="21">
        <v>2</v>
      </c>
      <c r="B8" s="22">
        <v>13.11</v>
      </c>
      <c r="C8" s="22">
        <v>2.57</v>
      </c>
      <c r="D8" s="23">
        <f t="shared" si="0"/>
        <v>1.1173913043478261</v>
      </c>
      <c r="E8" s="2"/>
      <c r="F8" s="24" t="s">
        <v>21</v>
      </c>
      <c r="G8" s="25">
        <f>MIN(B7:B114)</f>
        <v>13.11</v>
      </c>
      <c r="H8" s="25">
        <f>MIN(C7:C114)</f>
        <v>2.57</v>
      </c>
      <c r="I8" s="32">
        <f>H8/$I$3</f>
        <v>1.1173913043478261</v>
      </c>
      <c r="J8"/>
      <c r="K8"/>
    </row>
    <row r="9" spans="1:15" x14ac:dyDescent="0.3">
      <c r="A9" s="21">
        <v>3</v>
      </c>
      <c r="B9" s="22"/>
      <c r="C9" s="22"/>
      <c r="D9" s="23">
        <f t="shared" si="0"/>
        <v>0</v>
      </c>
      <c r="E9" s="2"/>
      <c r="J9"/>
      <c r="K9"/>
    </row>
    <row r="10" spans="1:15" x14ac:dyDescent="0.3">
      <c r="A10" s="21">
        <v>4</v>
      </c>
      <c r="B10" s="22"/>
      <c r="C10" s="22"/>
      <c r="D10" s="23">
        <f t="shared" si="0"/>
        <v>0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26.28</v>
      </c>
      <c r="H11" s="25">
        <f>G11/2</f>
        <v>13.14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7" sqref="B7:C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45841</v>
      </c>
      <c r="B3" s="7" t="s">
        <v>30</v>
      </c>
      <c r="C3" s="7" t="s">
        <v>29</v>
      </c>
      <c r="D3" s="7" t="s">
        <v>23</v>
      </c>
      <c r="E3" s="8" t="s">
        <v>31</v>
      </c>
      <c r="F3" s="9">
        <v>200</v>
      </c>
      <c r="G3" s="29" t="s">
        <v>34</v>
      </c>
      <c r="H3" s="29" t="s">
        <v>35</v>
      </c>
      <c r="I3" s="8">
        <v>2.2999999999999998</v>
      </c>
      <c r="J3" s="9">
        <v>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13.16</v>
      </c>
      <c r="C7" s="22">
        <v>2.57</v>
      </c>
      <c r="D7" s="23">
        <f t="shared" ref="D7:D70" si="0">C7/$I$3</f>
        <v>1.1173913043478261</v>
      </c>
      <c r="E7" s="2"/>
      <c r="F7" s="24" t="s">
        <v>20</v>
      </c>
      <c r="G7" s="25">
        <f>MAX(B7:B114)</f>
        <v>13.16</v>
      </c>
      <c r="H7" s="25">
        <v>3.68</v>
      </c>
      <c r="I7" s="32">
        <f>H7/$I$3</f>
        <v>1.6</v>
      </c>
      <c r="J7"/>
      <c r="K7"/>
    </row>
    <row r="8" spans="1:15" x14ac:dyDescent="0.3">
      <c r="A8" s="21">
        <v>2</v>
      </c>
      <c r="B8" s="22">
        <v>13.11</v>
      </c>
      <c r="C8" s="22">
        <v>3.68</v>
      </c>
      <c r="D8" s="23">
        <f t="shared" si="0"/>
        <v>1.6</v>
      </c>
      <c r="E8" s="2"/>
      <c r="F8" s="24" t="s">
        <v>21</v>
      </c>
      <c r="G8" s="25">
        <f>MIN(B7:B114)</f>
        <v>13.11</v>
      </c>
      <c r="H8" s="25">
        <f>MIN(C7:C114)</f>
        <v>2.57</v>
      </c>
      <c r="I8" s="32">
        <f>H8/$I$3</f>
        <v>1.1173913043478261</v>
      </c>
      <c r="J8"/>
      <c r="K8"/>
    </row>
    <row r="9" spans="1:15" x14ac:dyDescent="0.3">
      <c r="A9" s="21">
        <v>3</v>
      </c>
      <c r="B9" s="22"/>
      <c r="C9" s="22"/>
      <c r="D9" s="23">
        <f t="shared" si="0"/>
        <v>0</v>
      </c>
      <c r="E9" s="2"/>
      <c r="J9"/>
      <c r="K9"/>
    </row>
    <row r="10" spans="1:15" x14ac:dyDescent="0.3">
      <c r="A10" s="21">
        <v>4</v>
      </c>
      <c r="B10" s="22"/>
      <c r="C10" s="22"/>
      <c r="D10" s="23">
        <f t="shared" si="0"/>
        <v>0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26.28</v>
      </c>
      <c r="H11" s="25">
        <f>G11/2</f>
        <v>13.14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4"/>
  <sheetViews>
    <sheetView tabSelected="1" workbookViewId="0">
      <selection activeCell="J19" sqref="J19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9" style="34"/>
    <col min="5" max="5" width="13.5" style="34" bestFit="1" customWidth="1"/>
    <col min="6" max="6" width="1.25" style="34" customWidth="1"/>
    <col min="7" max="7" width="5.25" style="34" bestFit="1" customWidth="1"/>
    <col min="8" max="8" width="9" style="34"/>
    <col min="9" max="9" width="13.5" style="34" bestFit="1" customWidth="1"/>
    <col min="10" max="16384" width="9" style="34"/>
  </cols>
  <sheetData>
    <row r="2" spans="2:7" x14ac:dyDescent="0.3">
      <c r="C2" s="37" t="s">
        <v>36</v>
      </c>
      <c r="D2" s="38"/>
      <c r="E2" s="38"/>
    </row>
    <row r="3" spans="2:7" x14ac:dyDescent="0.3">
      <c r="C3" s="39" t="s">
        <v>26</v>
      </c>
      <c r="D3" s="41" t="s">
        <v>27</v>
      </c>
      <c r="E3" s="41"/>
    </row>
    <row r="4" spans="2:7" x14ac:dyDescent="0.3">
      <c r="C4" s="39" t="s">
        <v>28</v>
      </c>
      <c r="D4" s="39" t="s">
        <v>19</v>
      </c>
      <c r="E4" s="39" t="s">
        <v>17</v>
      </c>
    </row>
    <row r="5" spans="2:7" x14ac:dyDescent="0.3">
      <c r="B5" s="35"/>
      <c r="C5" s="39">
        <v>1</v>
      </c>
      <c r="D5" s="40">
        <v>13.22</v>
      </c>
      <c r="E5" s="40">
        <v>3.87</v>
      </c>
      <c r="F5" s="35"/>
    </row>
    <row r="6" spans="2:7" x14ac:dyDescent="0.3">
      <c r="B6" s="35"/>
      <c r="C6" s="39">
        <v>2</v>
      </c>
      <c r="D6" s="40">
        <v>13.18</v>
      </c>
      <c r="E6" s="40">
        <v>4.01</v>
      </c>
      <c r="F6" s="35"/>
    </row>
    <row r="7" spans="2:7" x14ac:dyDescent="0.3">
      <c r="B7" s="35"/>
      <c r="C7" s="39">
        <v>3</v>
      </c>
      <c r="D7" s="40">
        <v>13.22</v>
      </c>
      <c r="E7" s="40">
        <v>3.99</v>
      </c>
      <c r="F7" s="35"/>
      <c r="G7" s="35"/>
    </row>
    <row r="8" spans="2:7" x14ac:dyDescent="0.3">
      <c r="B8" s="35"/>
      <c r="C8" s="39">
        <v>4</v>
      </c>
      <c r="D8" s="40">
        <v>13.24</v>
      </c>
      <c r="E8" s="40">
        <v>3.93</v>
      </c>
      <c r="F8" s="35"/>
      <c r="G8" s="35"/>
    </row>
    <row r="9" spans="2:7" x14ac:dyDescent="0.3">
      <c r="B9" s="35"/>
      <c r="C9" s="39">
        <v>5</v>
      </c>
      <c r="D9" s="40">
        <v>13.2</v>
      </c>
      <c r="E9" s="40">
        <v>3.8</v>
      </c>
      <c r="F9" s="35"/>
      <c r="G9" s="35"/>
    </row>
    <row r="10" spans="2:7" x14ac:dyDescent="0.3">
      <c r="B10" s="35"/>
      <c r="C10" s="39">
        <v>6</v>
      </c>
      <c r="D10" s="40">
        <v>13.26</v>
      </c>
      <c r="E10" s="40">
        <v>3.82</v>
      </c>
      <c r="F10" s="35"/>
      <c r="G10" s="35"/>
    </row>
    <row r="11" spans="2:7" x14ac:dyDescent="0.3">
      <c r="B11" s="35"/>
      <c r="C11" s="39">
        <v>7</v>
      </c>
      <c r="D11" s="40">
        <v>13.26</v>
      </c>
      <c r="E11" s="40">
        <v>3.9</v>
      </c>
      <c r="F11" s="35"/>
      <c r="G11" s="35"/>
    </row>
    <row r="12" spans="2:7" x14ac:dyDescent="0.3">
      <c r="B12" s="35"/>
      <c r="C12" s="39">
        <v>8</v>
      </c>
      <c r="D12" s="40">
        <v>13.22</v>
      </c>
      <c r="E12" s="40">
        <v>3.85</v>
      </c>
      <c r="F12" s="35"/>
    </row>
    <row r="13" spans="2:7" x14ac:dyDescent="0.3">
      <c r="B13" s="35"/>
      <c r="C13" s="39">
        <v>9</v>
      </c>
      <c r="D13" s="40">
        <v>13.24</v>
      </c>
      <c r="E13" s="40">
        <v>4.1100000000000003</v>
      </c>
      <c r="F13" s="35"/>
    </row>
    <row r="14" spans="2:7" x14ac:dyDescent="0.3">
      <c r="B14" s="36"/>
      <c r="C14" s="38"/>
      <c r="D14" s="38"/>
      <c r="E14" s="38"/>
    </row>
    <row r="15" spans="2:7" x14ac:dyDescent="0.3">
      <c r="B15" s="36"/>
      <c r="C15" s="37" t="s">
        <v>37</v>
      </c>
      <c r="D15" s="38"/>
      <c r="E15" s="38"/>
    </row>
    <row r="16" spans="2:7" x14ac:dyDescent="0.3">
      <c r="B16" s="36"/>
      <c r="C16" s="39" t="s">
        <v>26</v>
      </c>
      <c r="D16" s="42" t="s">
        <v>25</v>
      </c>
      <c r="E16" s="43"/>
    </row>
    <row r="17" spans="2:5" x14ac:dyDescent="0.3">
      <c r="B17" s="36"/>
      <c r="C17" s="39" t="s">
        <v>28</v>
      </c>
      <c r="D17" s="39" t="s">
        <v>19</v>
      </c>
      <c r="E17" s="39" t="s">
        <v>17</v>
      </c>
    </row>
    <row r="18" spans="2:5" x14ac:dyDescent="0.3">
      <c r="B18" s="36"/>
      <c r="C18" s="39">
        <v>1</v>
      </c>
      <c r="D18" s="40">
        <v>13.16</v>
      </c>
      <c r="E18" s="40">
        <v>2.57</v>
      </c>
    </row>
    <row r="19" spans="2:5" x14ac:dyDescent="0.3">
      <c r="B19" s="36"/>
      <c r="C19" s="39">
        <v>2</v>
      </c>
      <c r="D19" s="40">
        <v>13.11</v>
      </c>
      <c r="E19" s="40">
        <v>3.68</v>
      </c>
    </row>
    <row r="20" spans="2:5" x14ac:dyDescent="0.3">
      <c r="B20" s="36"/>
    </row>
    <row r="21" spans="2:5" x14ac:dyDescent="0.3">
      <c r="B21" s="36"/>
    </row>
    <row r="22" spans="2:5" x14ac:dyDescent="0.3">
      <c r="B22" s="36"/>
    </row>
    <row r="23" spans="2:5" x14ac:dyDescent="0.3">
      <c r="B23" s="36"/>
    </row>
    <row r="24" spans="2:5" x14ac:dyDescent="0.3">
      <c r="B24" s="36"/>
    </row>
  </sheetData>
  <mergeCells count="2">
    <mergeCell ref="D3:E3"/>
    <mergeCell ref="D16:E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발전기</vt:lpstr>
      <vt:lpstr>발전기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2025-07-03T09:40:01Z</dcterms:modified>
</cp:coreProperties>
</file>