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8CC55399-6595-41D3-89A0-BAF51EE014B5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통신장비-1" sheetId="10" r:id="rId1"/>
    <sheet name="통신장비-2" sheetId="16" r:id="rId2"/>
  </sheets>
  <definedNames>
    <definedName name="_xlnm._FilterDatabase" localSheetId="0" hidden="1">'통신장비-1'!$A$6:$D$46</definedName>
    <definedName name="_xlnm._FilterDatabase" localSheetId="1" hidden="1">'통신장비-2'!$A$6:$D$46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6" l="1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H11" i="16"/>
  <c r="D11" i="16"/>
  <c r="D10" i="16"/>
  <c r="D9" i="16"/>
  <c r="H8" i="16"/>
  <c r="I8" i="16" s="1"/>
  <c r="G8" i="16"/>
  <c r="D8" i="16"/>
  <c r="H7" i="16"/>
  <c r="I7" i="16" s="1"/>
  <c r="G7" i="16"/>
  <c r="D7" i="16"/>
  <c r="O3" i="16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<sst xmlns="http://schemas.openxmlformats.org/spreadsheetml/2006/main" count="60" uniqueCount="30">
  <si>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</si>
  <si>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</si>
  <si>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</si>
  <si>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</si>
  <si>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</si>
  <si>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</si>
  <si>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</si>
  <si>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</si>
  <si>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</si>
  <si>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</si>
  <si>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</si>
  <si>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</si>
  <si>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</si>
  <si>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</si>
  <si>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</si>
  <si>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</si>
  <si>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</si>
  <si>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</si>
  <si>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</si>
  <si>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</si>
  <si>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</si>
  <si>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</si>
  <si>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</si>
  <si>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LGU+전주인후뱅크</t>
    <phoneticPr fontId="2" type="noConversion"/>
  </si>
  <si>
    <t>AS</t>
    <phoneticPr fontId="2" type="noConversion"/>
  </si>
  <si>
    <t>VGS</t>
    <phoneticPr fontId="2" type="noConversion"/>
  </si>
  <si>
    <t>2021.12.24</t>
    <phoneticPr fontId="2" type="noConversion"/>
  </si>
  <si>
    <t>2022.01.10</t>
    <phoneticPr fontId="2" type="noConversion"/>
  </si>
  <si>
    <t>통신장비용-1</t>
    <phoneticPr fontId="2" type="noConversion"/>
  </si>
  <si>
    <t>통신장비용-2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</si>
</sst>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80" fontId="0" fillId="4" borderId="3" xfId="0" applyNumberForma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80" fontId="0" fillId="0" borderId="3" xfId="0" applyNumberForma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</xdr:colOff>
      <xdr:row>186</xdr:row>
      <xdr:rowOff>158751</xdr:rowOff>
    </xdr:from>
    <xdr:to>
      <xdr:col>9</xdr:col>
      <xdr:colOff>1009583</xdr:colOff>
      <xdr:row>196</xdr:row>
      <xdr:rowOff>127798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752CB78-1464-701E-B012-4D85239C0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50" y="3725334"/>
          <a:ext cx="9000000" cy="20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tabSelected="1" zoomScale="90" zoomScaleNormal="90" workbookViewId="0">
      <selection activeCell="H11" sqref="H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45404</v>
      </c>
      <c r="B3" s="7" t="s">
        <v>23</v>
      </c>
      <c r="C3" s="7" t="s">
        <v>28</v>
      </c>
      <c r="D3" s="7" t="s">
        <v>24</v>
      </c>
      <c r="E3" s="8" t="s">
        <v>25</v>
      </c>
      <c r="F3" s="9">
        <v>600</v>
      </c>
      <c r="G3" s="29" t="s">
        <v>26</v>
      </c>
      <c r="H3" s="29" t="s">
        <v>27</v>
      </c>
      <c r="I3" s="8"/>
      <c r="J3" s="9">
        <v>12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2.2749999999999999</v>
      </c>
      <c r="C7" s="22">
        <v>0.90200000000000002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2.2770000000000001</v>
      </c>
      <c r="H7" s="25">
        <f>MAX(C7:C114)</f>
        <v>3.54</v>
      </c>
      <c r="I7" s="32" t="e">
        <f>H7/$I$3</f>
        <v>#DIV/0!</v>
      </c>
      <c r="J7"/>
      <c r="K7"/>
    </row>
    <row r="8" spans="1:15" x14ac:dyDescent="0.3">
      <c r="A8" s="27">
        <v>2</v>
      </c>
      <c r="B8" s="34">
        <v>2.2349999999999999</v>
      </c>
      <c r="C8" s="34">
        <v>3.54</v>
      </c>
      <c r="D8" s="23" t="e">
        <f t="shared" si="0"/>
        <v>#DIV/0!</v>
      </c>
      <c r="E8" s="2"/>
      <c r="F8" s="24" t="s">
        <v>21</v>
      </c>
      <c r="G8" s="25">
        <f>MIN(B7:B114)</f>
        <v>2.2349999999999999</v>
      </c>
      <c r="H8" s="25">
        <f>MIN(C7:C114)</f>
        <v>0.79300000000000004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2.2450000000000001</v>
      </c>
      <c r="C9" s="22">
        <v>1.0609999999999999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2.2770000000000001</v>
      </c>
      <c r="C10" s="22">
        <v>0.98599999999999999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2.25</v>
      </c>
      <c r="C11" s="22">
        <v>0.93700000000000006</v>
      </c>
      <c r="D11" s="23" t="e">
        <f t="shared" si="0"/>
        <v>#DIV/0!</v>
      </c>
      <c r="E11" s="2"/>
      <c r="F11" s="24" t="s">
        <v>22</v>
      </c>
      <c r="G11" s="26">
        <v>27.05</v>
      </c>
      <c r="H11" s="25">
        <f>G11/12</f>
        <v>2.2541666666666669</v>
      </c>
      <c r="J11"/>
      <c r="K11"/>
    </row>
    <row r="12" spans="1:15" x14ac:dyDescent="0.3">
      <c r="A12" s="27">
        <v>6</v>
      </c>
      <c r="B12" s="34">
        <v>2.254</v>
      </c>
      <c r="C12" s="34">
        <v>2.2799999999999998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2.25</v>
      </c>
      <c r="C13" s="22">
        <v>0.96799999999999997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2.266</v>
      </c>
      <c r="C14" s="22">
        <v>1.1579999999999999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2.2469999999999999</v>
      </c>
      <c r="C15" s="22">
        <v>1.01</v>
      </c>
      <c r="D15" s="23" t="e">
        <f t="shared" si="0"/>
        <v>#DIV/0!</v>
      </c>
      <c r="J15"/>
      <c r="K15"/>
    </row>
    <row r="16" spans="1:15" x14ac:dyDescent="0.3">
      <c r="A16" s="27">
        <v>10</v>
      </c>
      <c r="B16" s="34">
        <v>2.2480000000000002</v>
      </c>
      <c r="C16" s="28">
        <v>2.04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2.2469999999999999</v>
      </c>
      <c r="C17" s="25">
        <v>0.79300000000000004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2.2530000000000001</v>
      </c>
      <c r="C18" s="25">
        <v>0.996</v>
      </c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3FD39-F15D-410D-92D8-45A3F117AB7D}">
  <dimension ref="A1:O186"/>
  <sheetViews>
    <sheetView zoomScale="90" zoomScaleNormal="90" workbookViewId="0">
      <selection activeCell="C191" sqref="C19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45404</v>
      </c>
      <c r="B3" s="7" t="s">
        <v>23</v>
      </c>
      <c r="C3" s="7" t="s">
        <v>29</v>
      </c>
      <c r="D3" s="7" t="s">
        <v>24</v>
      </c>
      <c r="E3" s="8" t="s">
        <v>25</v>
      </c>
      <c r="F3" s="9">
        <v>600</v>
      </c>
      <c r="G3" s="29" t="s">
        <v>26</v>
      </c>
      <c r="H3" s="29" t="s">
        <v>27</v>
      </c>
      <c r="I3" s="8"/>
      <c r="J3" s="9">
        <v>12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2.2829999999999999</v>
      </c>
      <c r="C7" s="22">
        <v>0.72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2.2829999999999999</v>
      </c>
      <c r="H7" s="25">
        <f>MAX(C7:C114)</f>
        <v>0.81599999999999995</v>
      </c>
      <c r="I7" s="32" t="e">
        <f>H7/$I$3</f>
        <v>#DIV/0!</v>
      </c>
      <c r="J7"/>
      <c r="K7"/>
    </row>
    <row r="8" spans="1:15" x14ac:dyDescent="0.3">
      <c r="A8" s="35">
        <v>2</v>
      </c>
      <c r="B8" s="36">
        <v>2.2570000000000001</v>
      </c>
      <c r="C8" s="36">
        <v>0.71</v>
      </c>
      <c r="D8" s="23" t="e">
        <f t="shared" si="0"/>
        <v>#DIV/0!</v>
      </c>
      <c r="E8" s="2"/>
      <c r="F8" s="24" t="s">
        <v>21</v>
      </c>
      <c r="G8" s="25">
        <f>MIN(B7:B114)</f>
        <v>2.2309999999999999</v>
      </c>
      <c r="H8" s="25">
        <f>MIN(C7:C114)</f>
        <v>0.71</v>
      </c>
      <c r="I8" s="32" t="e">
        <f>H8/$I$3</f>
        <v>#DIV/0!</v>
      </c>
      <c r="J8"/>
      <c r="K8"/>
    </row>
    <row r="9" spans="1:15" x14ac:dyDescent="0.3">
      <c r="A9" s="35">
        <v>3</v>
      </c>
      <c r="B9" s="36">
        <v>2.2389999999999999</v>
      </c>
      <c r="C9" s="36">
        <v>0.72899999999999998</v>
      </c>
      <c r="D9" s="23" t="e">
        <f t="shared" si="0"/>
        <v>#DIV/0!</v>
      </c>
      <c r="E9" s="2"/>
      <c r="J9"/>
      <c r="K9"/>
    </row>
    <row r="10" spans="1:15" x14ac:dyDescent="0.3">
      <c r="A10" s="35">
        <v>4</v>
      </c>
      <c r="B10" s="36">
        <v>2.2530000000000001</v>
      </c>
      <c r="C10" s="36">
        <v>0.77900000000000003</v>
      </c>
      <c r="D10" s="23" t="e">
        <f t="shared" si="0"/>
        <v>#DIV/0!</v>
      </c>
      <c r="E10" s="2"/>
      <c r="J10"/>
      <c r="K10"/>
    </row>
    <row r="11" spans="1:15" x14ac:dyDescent="0.3">
      <c r="A11" s="35">
        <v>5</v>
      </c>
      <c r="B11" s="36">
        <v>2.2570000000000001</v>
      </c>
      <c r="C11" s="36">
        <v>0.77200000000000002</v>
      </c>
      <c r="D11" s="23" t="e">
        <f t="shared" si="0"/>
        <v>#DIV/0!</v>
      </c>
      <c r="E11" s="2"/>
      <c r="F11" s="24" t="s">
        <v>22</v>
      </c>
      <c r="G11" s="26">
        <v>27.05</v>
      </c>
      <c r="H11" s="25">
        <f>G11/12</f>
        <v>2.2541666666666669</v>
      </c>
      <c r="J11"/>
      <c r="K11"/>
    </row>
    <row r="12" spans="1:15" x14ac:dyDescent="0.3">
      <c r="A12" s="35">
        <v>6</v>
      </c>
      <c r="B12" s="36">
        <v>2.2480000000000002</v>
      </c>
      <c r="C12" s="36">
        <v>0.73699999999999999</v>
      </c>
      <c r="D12" s="23" t="e">
        <f t="shared" si="0"/>
        <v>#DIV/0!</v>
      </c>
      <c r="E12" s="2"/>
      <c r="J12"/>
      <c r="K12"/>
    </row>
    <row r="13" spans="1:15" x14ac:dyDescent="0.3">
      <c r="A13" s="35">
        <v>7</v>
      </c>
      <c r="B13" s="36">
        <v>2.266</v>
      </c>
      <c r="C13" s="36">
        <v>0.79200000000000004</v>
      </c>
      <c r="D13" s="23" t="e">
        <f t="shared" si="0"/>
        <v>#DIV/0!</v>
      </c>
      <c r="J13"/>
      <c r="K13"/>
    </row>
    <row r="14" spans="1:15" x14ac:dyDescent="0.3">
      <c r="A14" s="35">
        <v>8</v>
      </c>
      <c r="B14" s="36">
        <v>2.2309999999999999</v>
      </c>
      <c r="C14" s="36">
        <v>0.75</v>
      </c>
      <c r="D14" s="23" t="e">
        <f t="shared" si="0"/>
        <v>#DIV/0!</v>
      </c>
      <c r="J14"/>
      <c r="K14"/>
    </row>
    <row r="15" spans="1:15" x14ac:dyDescent="0.3">
      <c r="A15" s="35">
        <v>9</v>
      </c>
      <c r="B15" s="36">
        <v>2.2549999999999999</v>
      </c>
      <c r="C15" s="36">
        <v>0.81599999999999995</v>
      </c>
      <c r="D15" s="23" t="e">
        <f t="shared" si="0"/>
        <v>#DIV/0!</v>
      </c>
      <c r="J15"/>
      <c r="K15"/>
    </row>
    <row r="16" spans="1:15" x14ac:dyDescent="0.3">
      <c r="A16" s="35">
        <v>10</v>
      </c>
      <c r="B16" s="36">
        <v>2.2509999999999999</v>
      </c>
      <c r="C16" s="37">
        <v>0.77300000000000002</v>
      </c>
      <c r="D16" s="23" t="e">
        <f t="shared" si="0"/>
        <v>#DIV/0!</v>
      </c>
      <c r="J16"/>
      <c r="K16"/>
    </row>
    <row r="17" spans="1:11" x14ac:dyDescent="0.3">
      <c r="A17" s="35">
        <v>11</v>
      </c>
      <c r="B17" s="36">
        <v>2.2509999999999999</v>
      </c>
      <c r="C17" s="37">
        <v>0.73299999999999998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2.2589999999999999</v>
      </c>
      <c r="C18" s="25">
        <v>0.76600000000000001</v>
      </c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통신장비-1</vt:lpstr>
      <vt:lpstr>통신장비-2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2024-04-22T09:40:19Z</dcterms:modified>
</cp:coreProperties>
</file>