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4F22BF7E-9D92-4382-AD1C-FA84A9EC5B9C}" xr6:coauthVersionLast="47" xr6:coauthVersionMax="47" xr10:uidLastSave="{00000000-0000-0000-0000-000000000000}"/>
  <bookViews>
    <workbookView xWindow="-120" yWindow="330" windowWidth="29040" windowHeight="15990" xr2:uid="{5276B6F5-16B4-4783-9AA3-13629F2A18F2}"/>
  </bookViews>
  <sheets>
    <sheet name="240117(이마트트레이더스천안아산점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7" i="1" l="1"/>
  <c r="N27" i="1"/>
  <c r="F27" i="1"/>
  <c r="E27" i="1"/>
  <c r="P27" i="1" s="1"/>
  <c r="N26" i="1"/>
  <c r="J25" i="1"/>
  <c r="U26" i="1" s="1"/>
  <c r="I25" i="1"/>
  <c r="T26" i="1" s="1"/>
  <c r="H25" i="1"/>
  <c r="S26" i="1" s="1"/>
  <c r="G22" i="1"/>
  <c r="T17" i="1"/>
  <c r="N17" i="1"/>
  <c r="I17" i="1"/>
  <c r="H17" i="1"/>
  <c r="S17" i="1" s="1"/>
  <c r="G17" i="1"/>
  <c r="R17" i="1" s="1"/>
  <c r="F17" i="1"/>
  <c r="Q17" i="1" s="1"/>
  <c r="Q16" i="1"/>
  <c r="N16" i="1"/>
  <c r="H15" i="1"/>
  <c r="S16" i="1" s="1"/>
  <c r="F15" i="1"/>
  <c r="E15" i="1"/>
  <c r="P16" i="1" s="1"/>
  <c r="N7" i="1"/>
  <c r="J7" i="1"/>
  <c r="U7" i="1" s="1"/>
  <c r="I7" i="1"/>
  <c r="T7" i="1" s="1"/>
  <c r="H7" i="1"/>
  <c r="S7" i="1" s="1"/>
  <c r="E7" i="1"/>
  <c r="P7" i="1" s="1"/>
  <c r="T6" i="1"/>
  <c r="S6" i="1"/>
  <c r="N6" i="1"/>
  <c r="J5" i="1"/>
  <c r="U6" i="1" s="1"/>
  <c r="I5" i="1"/>
  <c r="H5" i="1"/>
  <c r="G5" i="1"/>
  <c r="R6" i="1" s="1"/>
  <c r="F5" i="1"/>
  <c r="Q6" i="1" s="1"/>
  <c r="E5" i="1"/>
  <c r="P6" i="1" s="1"/>
  <c r="G2" i="1"/>
  <c r="I27" i="1" s="1"/>
  <c r="T27" i="1" s="1"/>
  <c r="G7" i="1" l="1"/>
  <c r="R7" i="1" s="1"/>
  <c r="J15" i="1"/>
  <c r="U16" i="1" s="1"/>
  <c r="E17" i="1"/>
  <c r="P17" i="1" s="1"/>
  <c r="G25" i="1"/>
  <c r="R26" i="1" s="1"/>
  <c r="J27" i="1"/>
  <c r="U27" i="1" s="1"/>
  <c r="G15" i="1"/>
  <c r="R16" i="1" s="1"/>
  <c r="J17" i="1"/>
  <c r="U17" i="1" s="1"/>
  <c r="G27" i="1"/>
  <c r="R27" i="1" s="1"/>
  <c r="E25" i="1"/>
  <c r="P26" i="1" s="1"/>
  <c r="H27" i="1"/>
  <c r="S27" i="1" s="1"/>
  <c r="F7" i="1"/>
  <c r="Q7" i="1" s="1"/>
  <c r="I15" i="1"/>
  <c r="T16" i="1" s="1"/>
  <c r="F25" i="1"/>
  <c r="Q26" i="1" s="1"/>
</calcChain>
</file>

<file path=xl/sharedStrings.xml><?xml version="1.0" encoding="utf-8"?>
<sst xmlns="http://schemas.openxmlformats.org/spreadsheetml/2006/main" count="66" uniqueCount="29">
  <si>
    <t>2호(불만)-'22.08.19구입</t>
    <phoneticPr fontId="1" type="noConversion"/>
  </si>
  <si>
    <t>제품</t>
    <phoneticPr fontId="1" type="noConversion"/>
  </si>
  <si>
    <t>전압</t>
    <phoneticPr fontId="1" type="noConversion"/>
  </si>
  <si>
    <t>CA3K02I/3K06A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</si>
  <si>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</si>
  <si>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</si>
  <si>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</si>
  <si>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</si>
  <si>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</si>
  <si>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</si>
  <si>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</si>
  <si>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</si>
  <si>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</si>
  <si>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5번셀</t>
  </si>
  <si>
    <t>6번셀</t>
  </si>
  <si>
    <t>23.12.19 교체</t>
    <phoneticPr fontId="1" type="noConversion"/>
  </si>
  <si>
    <t>장착일</t>
    <phoneticPr fontId="1" type="noConversion"/>
  </si>
  <si>
    <t>측정온도</t>
    <phoneticPr fontId="1" type="noConversion"/>
  </si>
  <si>
    <t>약3HR 사용, 충전 1시간경과</t>
    <phoneticPr fontId="1" type="noConversion"/>
  </si>
  <si>
    <t>충전 약 7시간경과
(BDI-80％)</t>
    <phoneticPr fontId="1" type="noConversion"/>
  </si>
  <si>
    <t>1호</t>
    <phoneticPr fontId="1" type="noConversion"/>
  </si>
  <si>
    <t>CCA3I14F/3I17A1</t>
    <phoneticPr fontId="1" type="noConversion"/>
  </si>
  <si>
    <t>23.12.19교체</t>
    <phoneticPr fontId="1" type="noConversion"/>
  </si>
  <si>
    <t>방전 시 1,2호기 모두 비중편차 없이 양호 함</t>
    <phoneticPr fontId="1" type="noConversion"/>
  </si>
  <si>
    <t>충전기 내장형</t>
    <phoneticPr fontId="1" type="noConversion"/>
  </si>
  <si>
    <t>운용조건 : 약 3hr/일 (06~09시 사용, 명절성수기 : 06~11시 사용)</t>
    <phoneticPr fontId="1" type="noConversion"/>
  </si>
  <si>
    <t>1호기 대비 2호기 사용시간 저하</t>
    <phoneticPr fontId="1" type="noConversion"/>
  </si>
  <si>
    <t>한국포크리프트 측 충전종료전압 문의 시 확인불가</t>
    <phoneticPr fontId="1" type="noConversion"/>
  </si>
  <si>
    <t>한국포크리프트 측 충전완료상태 전압 측정 시 2호기 12.5~12.6V 수준으로 측정되어 1호기 13.0V 이상 대비 낮음에 따라 배터리 교체권유로 이마트측 불만발생, 점검 요청 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</si>
</sst>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0.000_ "/>
    <numFmt numFmtId="178" formatCode="0.0_ "/>
    <numFmt numFmtId="179" formatCode="##.##0\~"/>
    <numFmt numFmtId="180" formatCode="##\℃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77" fontId="4" fillId="2" borderId="0" xfId="0" applyNumberFormat="1" applyFont="1" applyFill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177" fontId="3" fillId="3" borderId="2" xfId="0" applyNumberFormat="1" applyFont="1" applyFill="1" applyBorder="1" applyAlignment="1">
      <alignment horizontal="center" vertical="center"/>
    </xf>
    <xf numFmtId="0" fontId="2" fillId="0" borderId="0" xfId="0" quotePrefix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3" fillId="3" borderId="1" xfId="0" applyNumberFormat="1" applyFont="1" applyFill="1" applyBorder="1" applyAlignment="1">
      <alignment horizontal="center" vertical="center"/>
    </xf>
    <xf numFmtId="179" fontId="6" fillId="3" borderId="2" xfId="0" applyNumberFormat="1" applyFont="1" applyFill="1" applyBorder="1">
      <alignment vertical="center"/>
    </xf>
    <xf numFmtId="0" fontId="6" fillId="3" borderId="3" xfId="0" applyFont="1" applyFill="1" applyBorder="1" applyAlignment="1">
      <alignment horizontal="left" vertical="center"/>
    </xf>
    <xf numFmtId="180" fontId="6" fillId="3" borderId="3" xfId="0" applyNumberFormat="1" applyFont="1" applyFill="1" applyBorder="1" applyAlignment="1">
      <alignment horizontal="left" vertical="center"/>
    </xf>
    <xf numFmtId="180" fontId="6" fillId="3" borderId="6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177" fontId="4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6EFFE-93F4-4E50-A9E0-ADF76FD8569E}">
  <sheetPr>
    <pageSetUpPr fitToPage="1"/>
  </sheetPr>
  <dimension ref="A2:W37"/>
  <sheetViews>
    <sheetView tabSelected="1" topLeftCell="A13" workbookViewId="0">
      <selection activeCell="B38" sqref="B38"/>
    </sheetView>
  </sheetViews>
  <sheetFormatPr defaultRowHeight="16.5" x14ac:dyDescent="0.3"/>
  <cols>
    <col min="2" max="2" width="14.25" customWidth="1"/>
    <col min="13" max="13" width="7.125" bestFit="1" customWidth="1"/>
    <col min="14" max="14" width="15.125" bestFit="1" customWidth="1"/>
    <col min="16" max="16" width="8.125" bestFit="1" customWidth="1"/>
    <col min="17" max="17" width="8.75" customWidth="1"/>
    <col min="18" max="18" width="9" bestFit="1" customWidth="1"/>
    <col min="19" max="19" width="7.5" bestFit="1" customWidth="1"/>
    <col min="20" max="21" width="7.5" customWidth="1"/>
  </cols>
  <sheetData>
    <row r="2" spans="2:23" x14ac:dyDescent="0.3">
      <c r="E2" s="1">
        <v>25</v>
      </c>
      <c r="F2">
        <v>25</v>
      </c>
      <c r="G2">
        <f>(F2-E$2)*0.0007</f>
        <v>0</v>
      </c>
    </row>
    <row r="3" spans="2:23" x14ac:dyDescent="0.3">
      <c r="B3" t="s">
        <v>0</v>
      </c>
      <c r="C3" t="s">
        <v>1</v>
      </c>
      <c r="D3" t="s">
        <v>2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2:23" x14ac:dyDescent="0.3">
      <c r="B4" s="3" t="s">
        <v>3</v>
      </c>
      <c r="C4" s="4">
        <v>1</v>
      </c>
      <c r="D4" s="5"/>
      <c r="E4">
        <v>1.17</v>
      </c>
      <c r="F4">
        <v>1.161</v>
      </c>
      <c r="G4">
        <v>1.161</v>
      </c>
      <c r="H4">
        <v>1.1659999999999999</v>
      </c>
      <c r="I4">
        <v>1.169</v>
      </c>
      <c r="J4">
        <v>1.1679999999999999</v>
      </c>
      <c r="L4" s="2"/>
      <c r="M4" s="6" t="s">
        <v>4</v>
      </c>
      <c r="N4" s="6" t="s">
        <v>5</v>
      </c>
      <c r="O4" s="6" t="s">
        <v>6</v>
      </c>
      <c r="P4" s="7" t="s">
        <v>7</v>
      </c>
      <c r="Q4" s="8"/>
      <c r="R4" s="8"/>
      <c r="S4" s="8"/>
      <c r="T4" s="9"/>
      <c r="U4" s="9"/>
      <c r="V4" s="10" t="s">
        <v>8</v>
      </c>
      <c r="W4" s="2"/>
    </row>
    <row r="5" spans="2:23" x14ac:dyDescent="0.3">
      <c r="B5" s="3"/>
      <c r="C5" s="4"/>
      <c r="D5" s="5"/>
      <c r="E5" s="11">
        <f t="shared" ref="E5:J5" si="0">E4+$G$2</f>
        <v>1.17</v>
      </c>
      <c r="F5" s="11">
        <f t="shared" si="0"/>
        <v>1.161</v>
      </c>
      <c r="G5" s="11">
        <f t="shared" si="0"/>
        <v>1.161</v>
      </c>
      <c r="H5" s="11">
        <f t="shared" si="0"/>
        <v>1.1659999999999999</v>
      </c>
      <c r="I5" s="11">
        <f t="shared" si="0"/>
        <v>1.169</v>
      </c>
      <c r="J5" s="11">
        <f t="shared" si="0"/>
        <v>1.1679999999999999</v>
      </c>
      <c r="L5" s="2"/>
      <c r="M5" s="6"/>
      <c r="N5" s="6"/>
      <c r="O5" s="6"/>
      <c r="P5" s="12" t="s">
        <v>9</v>
      </c>
      <c r="Q5" s="13" t="s">
        <v>10</v>
      </c>
      <c r="R5" s="12" t="s">
        <v>11</v>
      </c>
      <c r="S5" s="13" t="s">
        <v>12</v>
      </c>
      <c r="T5" s="13" t="s">
        <v>13</v>
      </c>
      <c r="U5" s="13" t="s">
        <v>14</v>
      </c>
      <c r="V5" s="14"/>
      <c r="W5" s="2"/>
    </row>
    <row r="6" spans="2:23" x14ac:dyDescent="0.3">
      <c r="B6" s="3" t="s">
        <v>3</v>
      </c>
      <c r="C6" s="4">
        <v>2</v>
      </c>
      <c r="D6" s="5"/>
      <c r="E6">
        <v>1.169</v>
      </c>
      <c r="F6">
        <v>1.171</v>
      </c>
      <c r="G6">
        <v>1.17</v>
      </c>
      <c r="H6">
        <v>1.169</v>
      </c>
      <c r="I6">
        <v>1.1759999999999999</v>
      </c>
      <c r="J6">
        <v>1.163</v>
      </c>
      <c r="L6" s="2"/>
      <c r="M6" s="12">
        <v>1</v>
      </c>
      <c r="N6" s="15" t="str">
        <f>B4</f>
        <v>CA3K02I/3K06A</v>
      </c>
      <c r="O6" s="16"/>
      <c r="P6" s="17">
        <f t="shared" ref="P6:U6" si="1">E5</f>
        <v>1.17</v>
      </c>
      <c r="Q6" s="17">
        <f t="shared" si="1"/>
        <v>1.161</v>
      </c>
      <c r="R6" s="17">
        <f t="shared" si="1"/>
        <v>1.161</v>
      </c>
      <c r="S6" s="17">
        <f t="shared" si="1"/>
        <v>1.1659999999999999</v>
      </c>
      <c r="T6" s="17">
        <f t="shared" si="1"/>
        <v>1.169</v>
      </c>
      <c r="U6" s="17">
        <f t="shared" si="1"/>
        <v>1.1679999999999999</v>
      </c>
      <c r="V6" s="12"/>
      <c r="W6" s="2"/>
    </row>
    <row r="7" spans="2:23" x14ac:dyDescent="0.3">
      <c r="B7" s="3"/>
      <c r="C7" s="4"/>
      <c r="D7" s="5"/>
      <c r="E7" s="11">
        <f t="shared" ref="E7:J7" si="2">E6+$G$2</f>
        <v>1.169</v>
      </c>
      <c r="F7" s="11">
        <f t="shared" si="2"/>
        <v>1.171</v>
      </c>
      <c r="G7" s="11">
        <f t="shared" si="2"/>
        <v>1.17</v>
      </c>
      <c r="H7" s="11">
        <f t="shared" si="2"/>
        <v>1.169</v>
      </c>
      <c r="I7" s="11">
        <f t="shared" si="2"/>
        <v>1.1759999999999999</v>
      </c>
      <c r="J7" s="11">
        <f t="shared" si="2"/>
        <v>1.163</v>
      </c>
      <c r="L7" s="2"/>
      <c r="M7" s="12">
        <v>2</v>
      </c>
      <c r="N7" s="15" t="str">
        <f>B6</f>
        <v>CA3K02I/3K06A</v>
      </c>
      <c r="O7" s="16"/>
      <c r="P7" s="18">
        <f t="shared" ref="P7:U7" si="3">E7</f>
        <v>1.169</v>
      </c>
      <c r="Q7" s="18">
        <f t="shared" si="3"/>
        <v>1.171</v>
      </c>
      <c r="R7" s="18">
        <f t="shared" si="3"/>
        <v>1.17</v>
      </c>
      <c r="S7" s="18">
        <f t="shared" si="3"/>
        <v>1.169</v>
      </c>
      <c r="T7" s="18">
        <f t="shared" si="3"/>
        <v>1.1759999999999999</v>
      </c>
      <c r="U7" s="18">
        <f t="shared" si="3"/>
        <v>1.163</v>
      </c>
      <c r="V7" s="12"/>
      <c r="W7" s="2"/>
    </row>
    <row r="8" spans="2:23" x14ac:dyDescent="0.3">
      <c r="B8" s="19" t="s">
        <v>15</v>
      </c>
      <c r="C8" s="20"/>
      <c r="D8" s="21"/>
      <c r="L8" s="2"/>
      <c r="M8" s="12" t="s">
        <v>16</v>
      </c>
      <c r="N8" s="12"/>
      <c r="O8" s="22"/>
      <c r="P8" s="23"/>
      <c r="Q8" s="24"/>
      <c r="R8" s="24" t="s">
        <v>17</v>
      </c>
      <c r="S8" s="25">
        <v>25</v>
      </c>
      <c r="T8" s="25"/>
      <c r="U8" s="26"/>
      <c r="V8" s="12"/>
      <c r="W8" s="2"/>
    </row>
    <row r="9" spans="2:23" ht="22.5" x14ac:dyDescent="0.3">
      <c r="B9" s="27" t="s">
        <v>18</v>
      </c>
      <c r="C9" s="20"/>
      <c r="D9" s="21"/>
      <c r="E9" s="28"/>
      <c r="F9" s="28"/>
      <c r="G9" s="28"/>
      <c r="H9" s="28"/>
      <c r="I9" s="28"/>
      <c r="J9" s="28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2:23" x14ac:dyDescent="0.3">
      <c r="B10" s="27"/>
      <c r="C10" s="20"/>
      <c r="D10" s="21"/>
      <c r="E10" s="28"/>
      <c r="F10" s="28"/>
      <c r="G10" s="28"/>
      <c r="H10" s="28"/>
      <c r="I10" s="28"/>
      <c r="J10" s="28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2:23" x14ac:dyDescent="0.3">
      <c r="B11" s="27"/>
      <c r="C11" s="20"/>
      <c r="D11" s="21"/>
      <c r="E11" s="28"/>
      <c r="F11" s="28"/>
      <c r="G11" s="28"/>
      <c r="H11" s="28"/>
      <c r="I11" s="28"/>
      <c r="J11" s="28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2:23" x14ac:dyDescent="0.3">
      <c r="B12" s="27"/>
      <c r="C12" s="20"/>
      <c r="D12" s="21"/>
      <c r="E12" s="28"/>
      <c r="F12" s="28"/>
      <c r="G12" s="28"/>
      <c r="H12" s="28"/>
      <c r="I12" s="28"/>
      <c r="J12" s="28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2:23" x14ac:dyDescent="0.3">
      <c r="B13" t="s">
        <v>0</v>
      </c>
      <c r="C13" t="s">
        <v>1</v>
      </c>
      <c r="D13" t="s">
        <v>2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2:23" x14ac:dyDescent="0.3">
      <c r="B14" s="3" t="s">
        <v>3</v>
      </c>
      <c r="C14" s="4">
        <v>1</v>
      </c>
      <c r="D14" s="5"/>
      <c r="E14">
        <v>1.2669999999999999</v>
      </c>
      <c r="F14">
        <v>1.252</v>
      </c>
      <c r="G14">
        <v>1.2509999999999999</v>
      </c>
      <c r="H14">
        <v>1.254</v>
      </c>
      <c r="I14">
        <v>1.2609999999999999</v>
      </c>
      <c r="J14">
        <v>1.2629999999999999</v>
      </c>
      <c r="L14" s="2"/>
      <c r="M14" s="6" t="s">
        <v>4</v>
      </c>
      <c r="N14" s="6" t="s">
        <v>5</v>
      </c>
      <c r="O14" s="6" t="s">
        <v>6</v>
      </c>
      <c r="P14" s="7" t="s">
        <v>7</v>
      </c>
      <c r="Q14" s="8"/>
      <c r="R14" s="8"/>
      <c r="S14" s="8"/>
      <c r="T14" s="9"/>
      <c r="U14" s="9"/>
      <c r="V14" s="10" t="s">
        <v>8</v>
      </c>
      <c r="W14" s="2"/>
    </row>
    <row r="15" spans="2:23" x14ac:dyDescent="0.3">
      <c r="B15" s="3"/>
      <c r="C15" s="4"/>
      <c r="D15" s="5"/>
      <c r="E15" s="11">
        <f t="shared" ref="E15:J15" si="4">E14+$G$2</f>
        <v>1.2669999999999999</v>
      </c>
      <c r="F15" s="11">
        <f t="shared" si="4"/>
        <v>1.252</v>
      </c>
      <c r="G15" s="11">
        <f t="shared" si="4"/>
        <v>1.2509999999999999</v>
      </c>
      <c r="H15" s="11">
        <f t="shared" si="4"/>
        <v>1.254</v>
      </c>
      <c r="I15" s="11">
        <f t="shared" si="4"/>
        <v>1.2609999999999999</v>
      </c>
      <c r="J15" s="11">
        <f t="shared" si="4"/>
        <v>1.2629999999999999</v>
      </c>
      <c r="L15" s="2"/>
      <c r="M15" s="6"/>
      <c r="N15" s="6"/>
      <c r="O15" s="6"/>
      <c r="P15" s="12" t="s">
        <v>9</v>
      </c>
      <c r="Q15" s="13" t="s">
        <v>10</v>
      </c>
      <c r="R15" s="12" t="s">
        <v>11</v>
      </c>
      <c r="S15" s="13" t="s">
        <v>12</v>
      </c>
      <c r="T15" s="13" t="s">
        <v>13</v>
      </c>
      <c r="U15" s="13" t="s">
        <v>14</v>
      </c>
      <c r="V15" s="14"/>
      <c r="W15" s="2"/>
    </row>
    <row r="16" spans="2:23" x14ac:dyDescent="0.3">
      <c r="B16" s="3" t="s">
        <v>3</v>
      </c>
      <c r="C16" s="4">
        <v>2</v>
      </c>
      <c r="D16" s="5"/>
      <c r="E16">
        <v>1.25</v>
      </c>
      <c r="F16">
        <v>1.254</v>
      </c>
      <c r="G16">
        <v>1.2509999999999999</v>
      </c>
      <c r="H16">
        <v>1.25</v>
      </c>
      <c r="I16">
        <v>1.254</v>
      </c>
      <c r="J16">
        <v>1.254</v>
      </c>
      <c r="L16" s="2"/>
      <c r="M16" s="12">
        <v>1</v>
      </c>
      <c r="N16" s="15" t="str">
        <f>B14</f>
        <v>CA3K02I/3K06A</v>
      </c>
      <c r="O16" s="16"/>
      <c r="P16" s="17">
        <f t="shared" ref="P16:U16" si="5">E15</f>
        <v>1.2669999999999999</v>
      </c>
      <c r="Q16" s="17">
        <f t="shared" si="5"/>
        <v>1.252</v>
      </c>
      <c r="R16" s="17">
        <f t="shared" si="5"/>
        <v>1.2509999999999999</v>
      </c>
      <c r="S16" s="17">
        <f t="shared" si="5"/>
        <v>1.254</v>
      </c>
      <c r="T16" s="17">
        <f t="shared" si="5"/>
        <v>1.2609999999999999</v>
      </c>
      <c r="U16" s="17">
        <f t="shared" si="5"/>
        <v>1.2629999999999999</v>
      </c>
      <c r="V16" s="12"/>
      <c r="W16" s="2"/>
    </row>
    <row r="17" spans="1:23" x14ac:dyDescent="0.3">
      <c r="B17" s="3"/>
      <c r="C17" s="4"/>
      <c r="D17" s="5"/>
      <c r="E17" s="11">
        <f t="shared" ref="E17:J17" si="6">E16+$G$2</f>
        <v>1.25</v>
      </c>
      <c r="F17" s="11">
        <f t="shared" si="6"/>
        <v>1.254</v>
      </c>
      <c r="G17" s="11">
        <f t="shared" si="6"/>
        <v>1.2509999999999999</v>
      </c>
      <c r="H17" s="11">
        <f t="shared" si="6"/>
        <v>1.25</v>
      </c>
      <c r="I17" s="11">
        <f t="shared" si="6"/>
        <v>1.254</v>
      </c>
      <c r="J17" s="11">
        <f t="shared" si="6"/>
        <v>1.254</v>
      </c>
      <c r="L17" s="2"/>
      <c r="M17" s="12">
        <v>2</v>
      </c>
      <c r="N17" s="15" t="str">
        <f>B16</f>
        <v>CA3K02I/3K06A</v>
      </c>
      <c r="O17" s="16"/>
      <c r="P17" s="18">
        <f t="shared" ref="P17:U17" si="7">E17</f>
        <v>1.25</v>
      </c>
      <c r="Q17" s="18">
        <f t="shared" si="7"/>
        <v>1.254</v>
      </c>
      <c r="R17" s="18">
        <f t="shared" si="7"/>
        <v>1.2509999999999999</v>
      </c>
      <c r="S17" s="18">
        <f t="shared" si="7"/>
        <v>1.25</v>
      </c>
      <c r="T17" s="18">
        <f t="shared" si="7"/>
        <v>1.254</v>
      </c>
      <c r="U17" s="18">
        <f t="shared" si="7"/>
        <v>1.254</v>
      </c>
      <c r="V17" s="12"/>
      <c r="W17" s="2"/>
    </row>
    <row r="18" spans="1:23" x14ac:dyDescent="0.3">
      <c r="B18" s="19" t="s">
        <v>15</v>
      </c>
      <c r="C18" s="20"/>
      <c r="D18" s="21"/>
      <c r="L18" s="2"/>
      <c r="M18" s="12" t="s">
        <v>16</v>
      </c>
      <c r="N18" s="12"/>
      <c r="O18" s="22"/>
      <c r="P18" s="23"/>
      <c r="Q18" s="24"/>
      <c r="R18" s="24" t="s">
        <v>17</v>
      </c>
      <c r="S18" s="25">
        <v>25</v>
      </c>
      <c r="T18" s="25"/>
      <c r="U18" s="26"/>
      <c r="V18" s="12"/>
      <c r="W18" s="2"/>
    </row>
    <row r="19" spans="1:23" ht="22.5" x14ac:dyDescent="0.3">
      <c r="B19" s="27" t="s">
        <v>19</v>
      </c>
      <c r="C19" s="20"/>
      <c r="D19" s="21"/>
      <c r="E19" s="28"/>
      <c r="F19" s="28"/>
      <c r="G19" s="28"/>
      <c r="H19" s="28"/>
      <c r="I19" s="28"/>
      <c r="J19" s="28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x14ac:dyDescent="0.3">
      <c r="B20" s="27"/>
      <c r="C20" s="20"/>
      <c r="D20" s="21"/>
      <c r="E20" s="28"/>
      <c r="F20" s="28"/>
      <c r="G20" s="28"/>
      <c r="H20" s="28"/>
      <c r="I20" s="28"/>
      <c r="J20" s="28"/>
    </row>
    <row r="21" spans="1:23" x14ac:dyDescent="0.3">
      <c r="B21" s="27"/>
      <c r="C21" s="20"/>
      <c r="D21" s="21"/>
      <c r="E21" s="28"/>
      <c r="F21" s="28"/>
      <c r="G21" s="28"/>
      <c r="H21" s="28"/>
      <c r="I21" s="28"/>
      <c r="J21" s="28"/>
    </row>
    <row r="22" spans="1:23" x14ac:dyDescent="0.3">
      <c r="E22" s="1">
        <v>25</v>
      </c>
      <c r="F22">
        <v>25</v>
      </c>
      <c r="G22">
        <f>(F22-E$2)*0.0007</f>
        <v>0</v>
      </c>
    </row>
    <row r="23" spans="1:23" x14ac:dyDescent="0.3">
      <c r="B23" t="s">
        <v>20</v>
      </c>
      <c r="C23" t="s">
        <v>1</v>
      </c>
      <c r="D23" t="s">
        <v>2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3" x14ac:dyDescent="0.3">
      <c r="A24">
        <v>15</v>
      </c>
      <c r="B24" s="3" t="s">
        <v>21</v>
      </c>
      <c r="C24" s="4">
        <v>1</v>
      </c>
      <c r="D24" s="5"/>
      <c r="E24">
        <v>1.1739999999999999</v>
      </c>
      <c r="F24">
        <v>1.1759999999999999</v>
      </c>
      <c r="G24">
        <v>1.1779999999999999</v>
      </c>
      <c r="H24">
        <v>1.1830000000000001</v>
      </c>
      <c r="I24">
        <v>1.179</v>
      </c>
      <c r="J24">
        <v>1.177</v>
      </c>
      <c r="L24" s="2"/>
      <c r="M24" s="6" t="s">
        <v>4</v>
      </c>
      <c r="N24" s="6" t="s">
        <v>5</v>
      </c>
      <c r="O24" s="6" t="s">
        <v>6</v>
      </c>
      <c r="P24" s="7" t="s">
        <v>7</v>
      </c>
      <c r="Q24" s="8"/>
      <c r="R24" s="8"/>
      <c r="S24" s="8"/>
      <c r="T24" s="9"/>
      <c r="U24" s="9"/>
      <c r="V24" s="10" t="s">
        <v>8</v>
      </c>
    </row>
    <row r="25" spans="1:23" x14ac:dyDescent="0.3">
      <c r="B25" s="3"/>
      <c r="C25" s="4"/>
      <c r="D25" s="5"/>
      <c r="E25" s="11">
        <f t="shared" ref="E25:J25" si="8">E24+$G$2</f>
        <v>1.1739999999999999</v>
      </c>
      <c r="F25" s="11">
        <f t="shared" si="8"/>
        <v>1.1759999999999999</v>
      </c>
      <c r="G25" s="11">
        <f t="shared" si="8"/>
        <v>1.1779999999999999</v>
      </c>
      <c r="H25" s="11">
        <f t="shared" si="8"/>
        <v>1.1830000000000001</v>
      </c>
      <c r="I25" s="11">
        <f t="shared" si="8"/>
        <v>1.179</v>
      </c>
      <c r="J25" s="11">
        <f t="shared" si="8"/>
        <v>1.177</v>
      </c>
      <c r="L25" s="2"/>
      <c r="M25" s="6"/>
      <c r="N25" s="6"/>
      <c r="O25" s="6"/>
      <c r="P25" s="12" t="s">
        <v>9</v>
      </c>
      <c r="Q25" s="13" t="s">
        <v>10</v>
      </c>
      <c r="R25" s="12" t="s">
        <v>11</v>
      </c>
      <c r="S25" s="13" t="s">
        <v>12</v>
      </c>
      <c r="T25" s="13" t="s">
        <v>13</v>
      </c>
      <c r="U25" s="13" t="s">
        <v>14</v>
      </c>
      <c r="V25" s="14"/>
    </row>
    <row r="26" spans="1:23" x14ac:dyDescent="0.3">
      <c r="B26" s="3" t="s">
        <v>21</v>
      </c>
      <c r="C26" s="4">
        <v>2</v>
      </c>
      <c r="D26" s="5"/>
      <c r="E26">
        <v>1.18</v>
      </c>
      <c r="F26">
        <v>1.177</v>
      </c>
      <c r="G26">
        <v>1.1759999999999999</v>
      </c>
      <c r="H26">
        <v>1.1759999999999999</v>
      </c>
      <c r="I26">
        <v>1.1759999999999999</v>
      </c>
      <c r="J26">
        <v>1.1679999999999999</v>
      </c>
      <c r="L26" s="2"/>
      <c r="M26" s="12">
        <v>1</v>
      </c>
      <c r="N26" s="15" t="str">
        <f>B24</f>
        <v>CCA3I14F/3I17A1</v>
      </c>
      <c r="O26" s="16"/>
      <c r="P26" s="17">
        <f t="shared" ref="P26:U26" si="9">E25</f>
        <v>1.1739999999999999</v>
      </c>
      <c r="Q26" s="18">
        <f t="shared" si="9"/>
        <v>1.1759999999999999</v>
      </c>
      <c r="R26" s="18">
        <f t="shared" si="9"/>
        <v>1.1779999999999999</v>
      </c>
      <c r="S26" s="18">
        <f t="shared" si="9"/>
        <v>1.1830000000000001</v>
      </c>
      <c r="T26" s="18">
        <f t="shared" si="9"/>
        <v>1.179</v>
      </c>
      <c r="U26" s="18">
        <f t="shared" si="9"/>
        <v>1.177</v>
      </c>
      <c r="V26" s="12"/>
    </row>
    <row r="27" spans="1:23" x14ac:dyDescent="0.3">
      <c r="B27" s="3"/>
      <c r="C27" s="4"/>
      <c r="D27" s="5"/>
      <c r="E27" s="11">
        <f t="shared" ref="E27:J27" si="10">E26+$G$2</f>
        <v>1.18</v>
      </c>
      <c r="F27" s="11">
        <f t="shared" si="10"/>
        <v>1.177</v>
      </c>
      <c r="G27" s="11">
        <f t="shared" si="10"/>
        <v>1.1759999999999999</v>
      </c>
      <c r="H27" s="11">
        <f t="shared" si="10"/>
        <v>1.1759999999999999</v>
      </c>
      <c r="I27" s="11">
        <f t="shared" si="10"/>
        <v>1.1759999999999999</v>
      </c>
      <c r="J27" s="11">
        <f t="shared" si="10"/>
        <v>1.1679999999999999</v>
      </c>
      <c r="L27" s="2"/>
      <c r="M27" s="12">
        <v>2</v>
      </c>
      <c r="N27" s="15" t="str">
        <f>B26</f>
        <v>CCA3I14F/3I17A1</v>
      </c>
      <c r="O27" s="16"/>
      <c r="P27" s="18">
        <f t="shared" ref="P27:U27" si="11">E27</f>
        <v>1.18</v>
      </c>
      <c r="Q27" s="18">
        <f t="shared" si="11"/>
        <v>1.177</v>
      </c>
      <c r="R27" s="18">
        <f t="shared" si="11"/>
        <v>1.1759999999999999</v>
      </c>
      <c r="S27" s="18">
        <f t="shared" si="11"/>
        <v>1.1759999999999999</v>
      </c>
      <c r="T27" s="18">
        <f t="shared" si="11"/>
        <v>1.1759999999999999</v>
      </c>
      <c r="U27" s="18">
        <f t="shared" si="11"/>
        <v>1.1679999999999999</v>
      </c>
      <c r="V27" s="12"/>
    </row>
    <row r="28" spans="1:23" x14ac:dyDescent="0.3">
      <c r="B28" s="19" t="s">
        <v>22</v>
      </c>
      <c r="C28" s="20"/>
      <c r="D28" s="21"/>
      <c r="L28" s="2"/>
      <c r="M28" s="12" t="s">
        <v>16</v>
      </c>
      <c r="N28" s="12"/>
      <c r="O28" s="22"/>
      <c r="P28" s="23"/>
      <c r="Q28" s="24"/>
      <c r="R28" s="24" t="s">
        <v>17</v>
      </c>
      <c r="S28" s="25">
        <v>25</v>
      </c>
      <c r="T28" s="25"/>
      <c r="U28" s="26"/>
      <c r="V28" s="12"/>
    </row>
    <row r="29" spans="1:23" ht="22.5" x14ac:dyDescent="0.3">
      <c r="B29" s="27" t="s">
        <v>18</v>
      </c>
    </row>
    <row r="32" spans="1:23" x14ac:dyDescent="0.3">
      <c r="B32" t="s">
        <v>23</v>
      </c>
    </row>
    <row r="33" spans="2:18" x14ac:dyDescent="0.3">
      <c r="B33" t="s">
        <v>24</v>
      </c>
    </row>
    <row r="34" spans="2:18" x14ac:dyDescent="0.3">
      <c r="B34" t="s">
        <v>25</v>
      </c>
    </row>
    <row r="35" spans="2:18" x14ac:dyDescent="0.3">
      <c r="B35" t="s">
        <v>26</v>
      </c>
    </row>
    <row r="36" spans="2:18" x14ac:dyDescent="0.3">
      <c r="B36" t="s">
        <v>27</v>
      </c>
    </row>
    <row r="37" spans="2:18" x14ac:dyDescent="0.3">
      <c r="B37" t="s">
        <v>28</v>
      </c>
      <c r="R37" s="1"/>
    </row>
  </sheetData>
  <mergeCells count="33">
    <mergeCell ref="P24:S24"/>
    <mergeCell ref="V24:V25"/>
    <mergeCell ref="B26:B27"/>
    <mergeCell ref="C26:C27"/>
    <mergeCell ref="D26:D27"/>
    <mergeCell ref="B24:B25"/>
    <mergeCell ref="C24:C25"/>
    <mergeCell ref="D24:D25"/>
    <mergeCell ref="M24:M25"/>
    <mergeCell ref="N24:N25"/>
    <mergeCell ref="O24:O25"/>
    <mergeCell ref="O14:O15"/>
    <mergeCell ref="P14:S14"/>
    <mergeCell ref="V14:V15"/>
    <mergeCell ref="B16:B17"/>
    <mergeCell ref="C16:C17"/>
    <mergeCell ref="D16:D17"/>
    <mergeCell ref="P4:S4"/>
    <mergeCell ref="V4:V5"/>
    <mergeCell ref="B6:B7"/>
    <mergeCell ref="C6:C7"/>
    <mergeCell ref="D6:D7"/>
    <mergeCell ref="B14:B15"/>
    <mergeCell ref="C14:C15"/>
    <mergeCell ref="D14:D15"/>
    <mergeCell ref="M14:M15"/>
    <mergeCell ref="N14:N15"/>
    <mergeCell ref="B4:B5"/>
    <mergeCell ref="C4:C5"/>
    <mergeCell ref="D4:D5"/>
    <mergeCell ref="M4:M5"/>
    <mergeCell ref="N4:N5"/>
    <mergeCell ref="O4:O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240117(이마트트레이더스천안아산점)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2024-01-19T04:41:09Z</dcterms:created>
  <dcterms:modified xsi:type="dcterms:W3CDTF">2024-01-19T04:45:22Z</dcterms:modified>
</cp:coreProperties>
</file>