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1"/>
  </bookViews>
  <sheets>
    <sheet name="정류기" sheetId="23" r:id="rId1"/>
    <sheet name="비상발전기" sheetId="24" r:id="rId2"/>
    <sheet name="Sheet2" sheetId="25" r:id="rId3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62913"/>
</workbook>
</file>

<file path=xl/calcChain.xml><?xml version="1.0" encoding="utf-8"?>
<calcChain xmlns="http://schemas.openxmlformats.org/spreadsheetml/2006/main">
  <c r="O3" i="24" l="1"/>
  <c r="D114" i="24" l="1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<sst xmlns="http://schemas.openxmlformats.org/spreadsheetml/2006/main" count="75" uniqueCount="40">
  <si>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</si>
  <si>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</si>
  <si>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</si>
  <si>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</si>
  <si>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</si>
  <si>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</si>
  <si>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</si>
  <si>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</si>
  <si>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</si>
  <si>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</si>
  <si>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</si>
  <si>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</si>
  <si>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</si>
  <si>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</si>
  <si>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</si>
  <si>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</si>
  <si>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</si>
  <si>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</si>
  <si>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</si>
  <si>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</si>
  <si>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</si>
  <si>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</si>
  <si>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</si>
  <si>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</si>
  <si>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</si>
  <si>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전기실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</si>
  <si>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</si>
  <si>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</si>
  <si>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</si>
  <si>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</si>
  <si>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</si>
  <si>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</si>
  <si>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32023-06-08</t>
    <phoneticPr fontId="19" type="noConversion"/>
  </si>
  <si>
    <t>백동LH2단지</t>
    <phoneticPr fontId="19" type="noConversion"/>
  </si>
  <si>
    <t>ESP</t>
    <phoneticPr fontId="19" type="noConversion"/>
  </si>
  <si>
    <t>2022.04.04</t>
    <phoneticPr fontId="19" type="noConversion"/>
  </si>
  <si>
    <t>2022.01.25</t>
    <phoneticPr fontId="19" type="noConversion"/>
  </si>
  <si>
    <t>#8-'23.06월 교체</t>
    <phoneticPr fontId="19" type="noConversion"/>
  </si>
  <si>
    <t>ESP</t>
    <phoneticPr fontId="19" type="noConversion"/>
  </si>
  <si>
    <t>2022.02.14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</si>
</sst>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33</v>
      </c>
      <c r="C3" s="12" t="s">
        <v>25</v>
      </c>
      <c r="D3" s="12" t="s">
        <v>26</v>
      </c>
      <c r="E3" s="7" t="s">
        <v>34</v>
      </c>
      <c r="F3" s="9">
        <v>100</v>
      </c>
      <c r="G3" s="16" t="s">
        <v>36</v>
      </c>
      <c r="H3" s="16" t="s">
        <v>35</v>
      </c>
      <c r="I3" s="8"/>
      <c r="J3" s="9">
        <v>9</v>
      </c>
      <c r="K3" s="17">
        <v>22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13.15</v>
      </c>
      <c r="C7" s="33">
        <v>4.2300000000000004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13.17</v>
      </c>
      <c r="H7" s="18">
        <f>MAX(C7:C114)</f>
        <v>4.7300000000000004</v>
      </c>
      <c r="J7"/>
      <c r="K7"/>
    </row>
    <row r="8" spans="1:15">
      <c r="A8" s="23">
        <v>2</v>
      </c>
      <c r="B8" s="33">
        <v>13.15</v>
      </c>
      <c r="C8" s="33">
        <v>4.2300000000000004</v>
      </c>
      <c r="D8" s="6" t="e">
        <f t="shared" si="0"/>
        <v>#DIV/0!</v>
      </c>
      <c r="E8" s="5"/>
      <c r="F8" s="24" t="s">
        <v>24</v>
      </c>
      <c r="G8" s="18">
        <f>MIN(B7:B114)</f>
        <v>12.91</v>
      </c>
      <c r="H8" s="18">
        <f>MIN(C7:C114)</f>
        <v>3.4</v>
      </c>
      <c r="J8"/>
      <c r="K8"/>
    </row>
    <row r="9" spans="1:15">
      <c r="A9" s="23">
        <v>3</v>
      </c>
      <c r="B9" s="33">
        <v>13.15</v>
      </c>
      <c r="C9" s="33">
        <v>4.5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13.16</v>
      </c>
      <c r="C10" s="33">
        <v>4.7300000000000004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13.16</v>
      </c>
      <c r="C11" s="33">
        <v>4.34</v>
      </c>
      <c r="D11" s="6" t="e">
        <f t="shared" si="0"/>
        <v>#DIV/0!</v>
      </c>
      <c r="E11" s="5"/>
      <c r="F11" s="24" t="s">
        <v>21</v>
      </c>
      <c r="G11" s="19">
        <f>SUM(B7:B114)</f>
        <v>118.16</v>
      </c>
      <c r="H11" s="18">
        <f>G11/$J$3</f>
        <v>13.128888888888888</v>
      </c>
      <c r="J11"/>
      <c r="K11"/>
    </row>
    <row r="12" spans="1:15">
      <c r="A12" s="23">
        <v>6</v>
      </c>
      <c r="B12" s="33">
        <v>13.15</v>
      </c>
      <c r="C12" s="33">
        <v>4.32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13.17</v>
      </c>
      <c r="C13" s="33">
        <v>4.21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12.91</v>
      </c>
      <c r="C14" s="33">
        <v>3.4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13.16</v>
      </c>
      <c r="C15" s="33">
        <v>4.18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6">
        <v>11</v>
      </c>
      <c r="B17" s="37"/>
      <c r="C17" s="37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6">
        <v>107</v>
      </c>
      <c r="B113" s="37"/>
      <c r="C113" s="37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 t="s">
        <v>37</v>
      </c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B7" sqref="B7:C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33</v>
      </c>
      <c r="C3" s="12" t="s">
        <v>25</v>
      </c>
      <c r="D3" s="12" t="s">
        <v>26</v>
      </c>
      <c r="E3" s="7" t="s">
        <v>38</v>
      </c>
      <c r="F3" s="9">
        <v>200</v>
      </c>
      <c r="G3" s="16" t="s">
        <v>39</v>
      </c>
      <c r="H3" s="16" t="s">
        <v>35</v>
      </c>
      <c r="I3" s="8"/>
      <c r="J3" s="9">
        <v>2</v>
      </c>
      <c r="K3" s="17">
        <v>22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13.44</v>
      </c>
      <c r="C7" s="33">
        <v>2.19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13.44</v>
      </c>
      <c r="H7" s="18">
        <f>MAX(C7:C114)</f>
        <v>2.19</v>
      </c>
      <c r="J7"/>
      <c r="K7"/>
    </row>
    <row r="8" spans="1:15">
      <c r="A8" s="23">
        <v>2</v>
      </c>
      <c r="B8" s="33">
        <v>13.33</v>
      </c>
      <c r="C8" s="33">
        <v>2.17</v>
      </c>
      <c r="D8" s="6" t="e">
        <f t="shared" si="0"/>
        <v>#DIV/0!</v>
      </c>
      <c r="E8" s="5"/>
      <c r="F8" s="24" t="s">
        <v>24</v>
      </c>
      <c r="G8" s="18">
        <f>MIN(B7:B114)</f>
        <v>13.33</v>
      </c>
      <c r="H8" s="18">
        <f>MIN(C7:C114)</f>
        <v>2.17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f>SUM(B7:B114)</f>
        <v>26.77</v>
      </c>
      <c r="H11" s="18">
        <f>G11/$J$3</f>
        <v>13.385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6">
        <v>11</v>
      </c>
      <c r="B17" s="37"/>
      <c r="C17" s="37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6">
        <v>107</v>
      </c>
      <c r="B113" s="37"/>
      <c r="C113" s="37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27</v>
      </c>
      <c r="G6" s="38"/>
      <c r="H6" s="38"/>
      <c r="J6" s="38" t="s">
        <v>31</v>
      </c>
      <c r="K6" s="38"/>
      <c r="L6" s="38"/>
    </row>
    <row r="7" spans="6:12">
      <c r="F7" s="40" t="s">
        <v>28</v>
      </c>
      <c r="G7" s="40" t="s">
        <v>29</v>
      </c>
      <c r="H7" s="40" t="s">
        <v>30</v>
      </c>
      <c r="J7" s="40" t="s">
        <v>28</v>
      </c>
      <c r="K7" s="40" t="s">
        <v>29</v>
      </c>
      <c r="L7" s="40" t="s">
        <v>30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2023-06-08T07:29:47Z</dcterms:modified>
</cp:coreProperties>
</file>