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강릉명주_1조" sheetId="12" r:id="rId1"/>
    <sheet name="강릉명주_2조" sheetId="13" r:id="rId2"/>
  </sheets>
  <definedNames>
    <definedName name="_xlnm._FilterDatabase" localSheetId="0" hidden="1">강릉명주_1조!$A$10:$D$35</definedName>
    <definedName name="_xlnm._FilterDatabase" localSheetId="1" hidden="1">강릉명주_2조!$A$10:$E$35</definedName>
  </definedNames>
  <calcPr calcId="162913"/>
</workbook>
</file>

<file path=xl/calcChain.xml><?xml version="1.0" encoding="utf-8"?>
<calcChain xmlns="http://schemas.openxmlformats.org/spreadsheetml/2006/main">
  <c r="C35" i="13" l="1"/>
  <c r="C35" i="12"/>
  <c r="B35" i="12" l="1"/>
  <c r="B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35" i="13" l="1"/>
  <c r="D12" i="12"/>
  <c r="D24" i="12"/>
  <c r="D27" i="12"/>
  <c r="D11" i="12"/>
  <c r="D16" i="12"/>
  <c r="D34" i="12"/>
  <c r="D26" i="12"/>
  <c r="D18" i="12"/>
  <c r="D25" i="12"/>
  <c r="D17" i="12"/>
  <c r="D33" i="12"/>
  <c r="D31" i="12"/>
  <c r="D23" i="12"/>
  <c r="D15" i="12"/>
  <c r="D29" i="12"/>
  <c r="D21" i="12"/>
  <c r="D13" i="12"/>
  <c r="D28" i="12"/>
  <c r="D20" i="12"/>
  <c r="D19" i="12"/>
  <c r="D32" i="12"/>
  <c r="D30" i="12"/>
  <c r="D22" i="12"/>
  <c r="D14" i="12"/>
  <c r="D35" i="12" l="1"/>
</calcChain>
</file>

<file path=xl/sharedStrings.xml><?xml version="1.0" encoding="utf-8"?>
<sst xmlns="http://schemas.openxmlformats.org/spreadsheetml/2006/main" count="61" uniqueCount="41">
  <si>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</si>
  <si>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</si>
  <si>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</si>
  <si>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</si>
  <si>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</si>
  <si>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</si>
  <si>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</si>
  <si>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</si>
  <si>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</si>
  <si>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</si>
  <si>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</si>
  <si>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>충전전압(V)</t>
    <phoneticPr fontId="19" type="noConversion"/>
  </si>
  <si>
    <t>DC(A)</t>
    <phoneticPr fontId="19" type="noConversion"/>
  </si>
  <si>
    <t>BS</t>
    <phoneticPr fontId="19" type="noConversion"/>
  </si>
  <si>
    <t>축전지 측정 DATA</t>
    <phoneticPr fontId="21" type="noConversion"/>
  </si>
  <si>
    <t>1. 기본정보</t>
    <phoneticPr fontId="21" type="noConversion"/>
  </si>
  <si>
    <t>온도(℃)</t>
    <phoneticPr fontId="19" type="noConversion"/>
  </si>
  <si>
    <t>용도,장소</t>
    <phoneticPr fontId="19" type="noConversion"/>
  </si>
  <si>
    <t>수량(EA)</t>
    <phoneticPr fontId="19" type="noConversion"/>
  </si>
  <si>
    <t>24EA</t>
    <phoneticPr fontId="19" type="noConversion"/>
  </si>
  <si>
    <t>AC(A)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</si>
  <si>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</si>
  <si>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</si>
  <si>
    <t>크랙여부</t>
    <phoneticPr fontId="19" type="noConversion"/>
  </si>
  <si>
    <t>축전지 측정 DATA</t>
    <phoneticPr fontId="21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</si>
  <si>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</si>
  <si>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</si>
  <si>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</si>
  <si>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</si>
  <si>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평균</t>
    <phoneticPr fontId="19" type="noConversion"/>
  </si>
  <si>
    <t>2026-04-22</t>
    <phoneticPr fontId="19" type="noConversion"/>
  </si>
  <si>
    <t>GYB190500035</t>
    <phoneticPr fontId="19" type="noConversion"/>
  </si>
  <si>
    <t>강릉명주국사</t>
    <phoneticPr fontId="19" type="noConversion"/>
  </si>
  <si>
    <t>2층 축전지#1조</t>
    <phoneticPr fontId="19" type="noConversion"/>
  </si>
  <si>
    <t>VGS3000</t>
    <phoneticPr fontId="19" type="noConversion"/>
  </si>
  <si>
    <t>2019-06-10</t>
    <phoneticPr fontId="19" type="noConversion"/>
  </si>
  <si>
    <t>크랙</t>
    <phoneticPr fontId="19" type="noConversion"/>
  </si>
  <si>
    <t>크랙</t>
    <phoneticPr fontId="19" type="noConversion"/>
  </si>
  <si>
    <t>2층 축전지#2조</t>
    <phoneticPr fontId="19" type="noConversion"/>
  </si>
  <si>
    <t>크랙</t>
    <phoneticPr fontId="19" type="noConversion"/>
  </si>
  <si>
    <t>GYB190500034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</si>
</sst>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4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26" fillId="0" borderId="10" xfId="0" applyNumberFormat="1" applyFont="1" applyBorder="1" applyAlignment="1">
      <alignment horizontal="center" vertical="center"/>
    </xf>
    <xf numFmtId="0" fontId="0" fillId="0" borderId="0" xfId="0" applyFont="1">
      <alignment vertical="center"/>
    </xf>
    <xf numFmtId="0" fontId="26" fillId="0" borderId="0" xfId="0" applyFont="1">
      <alignment vertical="center"/>
    </xf>
    <xf numFmtId="0" fontId="26" fillId="33" borderId="1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0" borderId="0" xfId="0" applyFont="1" applyFill="1">
      <alignment vertical="center"/>
    </xf>
    <xf numFmtId="0" fontId="2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B13" sqref="B12:B13"/>
    </sheetView>
  </sheetViews>
  <sheetFormatPr defaultRowHeight="17.399999999999999"/>
  <cols>
    <col min="1" max="1" width="15.5" bestFit="1" customWidth="1"/>
    <col min="2" max="2" width="18.59765625" style="1" bestFit="1" customWidth="1"/>
    <col min="3" max="3" width="20" style="2" bestFit="1" customWidth="1"/>
    <col min="4" max="4" width="11" bestFit="1" customWidth="1"/>
    <col min="5" max="5" width="39.59765625" style="16" customWidth="1"/>
  </cols>
  <sheetData>
    <row r="1" spans="1:5" s="3" customFormat="1" ht="30" customHeight="1">
      <c r="A1" s="38" t="s">
        <v>14</v>
      </c>
      <c r="B1" s="38"/>
      <c r="C1" s="38"/>
      <c r="D1" s="38"/>
      <c r="E1" s="7"/>
    </row>
    <row r="2" spans="1:5" s="5" customFormat="1" ht="24" customHeight="1">
      <c r="A2" s="21" t="s">
        <v>15</v>
      </c>
      <c r="B2" s="4" t="s">
        <v>31</v>
      </c>
      <c r="C2" s="4"/>
      <c r="D2" s="4"/>
      <c r="E2" s="17"/>
    </row>
    <row r="3" spans="1:5" s="9" customFormat="1">
      <c r="A3" s="22" t="s">
        <v>4</v>
      </c>
      <c r="B3" s="8" t="s">
        <v>30</v>
      </c>
      <c r="C3" s="8" t="s">
        <v>8</v>
      </c>
      <c r="D3" s="8" t="s">
        <v>13</v>
      </c>
      <c r="E3" s="18"/>
    </row>
    <row r="4" spans="1:5" s="9" customFormat="1">
      <c r="A4" s="22" t="s">
        <v>5</v>
      </c>
      <c r="B4" s="8" t="s">
        <v>32</v>
      </c>
      <c r="C4" s="8" t="s">
        <v>16</v>
      </c>
      <c r="D4" s="13">
        <v>25</v>
      </c>
      <c r="E4" s="18"/>
    </row>
    <row r="5" spans="1:5" s="9" customFormat="1">
      <c r="A5" s="22" t="s">
        <v>17</v>
      </c>
      <c r="B5" s="8" t="s">
        <v>33</v>
      </c>
      <c r="C5" s="8" t="s">
        <v>11</v>
      </c>
      <c r="D5" s="13">
        <v>53.74</v>
      </c>
      <c r="E5" s="18"/>
    </row>
    <row r="6" spans="1:5" s="9" customFormat="1">
      <c r="A6" s="22" t="s">
        <v>6</v>
      </c>
      <c r="B6" s="8" t="s">
        <v>34</v>
      </c>
      <c r="C6" s="8" t="s">
        <v>12</v>
      </c>
      <c r="D6" s="13">
        <v>0</v>
      </c>
      <c r="E6" s="18"/>
    </row>
    <row r="7" spans="1:5" s="9" customFormat="1">
      <c r="A7" s="22" t="s">
        <v>18</v>
      </c>
      <c r="B7" s="13" t="s">
        <v>19</v>
      </c>
      <c r="C7" s="8" t="s">
        <v>20</v>
      </c>
      <c r="D7" s="13">
        <v>0</v>
      </c>
      <c r="E7" s="18"/>
    </row>
    <row r="8" spans="1:5" s="9" customFormat="1">
      <c r="A8" s="23" t="s">
        <v>7</v>
      </c>
      <c r="B8" s="8" t="s">
        <v>35</v>
      </c>
      <c r="C8" s="8" t="s">
        <v>21</v>
      </c>
      <c r="D8" s="24">
        <v>0.73</v>
      </c>
      <c r="E8" s="19"/>
    </row>
    <row r="9" spans="1:5" s="3" customFormat="1" ht="24.75" customHeight="1">
      <c r="A9" s="21" t="s">
        <v>22</v>
      </c>
      <c r="B9" s="6"/>
      <c r="C9" s="7"/>
      <c r="D9" s="7"/>
      <c r="E9" s="7"/>
    </row>
    <row r="10" spans="1:5" s="10" customFormat="1" ht="15">
      <c r="A10" s="25" t="s">
        <v>0</v>
      </c>
      <c r="B10" s="26" t="s">
        <v>1</v>
      </c>
      <c r="C10" s="27" t="s">
        <v>3</v>
      </c>
      <c r="D10" s="28" t="s">
        <v>2</v>
      </c>
      <c r="E10" s="22" t="s">
        <v>23</v>
      </c>
    </row>
    <row r="11" spans="1:5" s="14" customFormat="1" ht="15">
      <c r="A11" s="29">
        <v>1</v>
      </c>
      <c r="B11" s="22">
        <v>2.23</v>
      </c>
      <c r="C11" s="22">
        <v>0.63800000000000001</v>
      </c>
      <c r="D11" s="30">
        <f>C11/D$8</f>
        <v>0.8739726027397261</v>
      </c>
      <c r="E11" s="31"/>
    </row>
    <row r="12" spans="1:5" s="14" customFormat="1" ht="15">
      <c r="A12" s="29">
        <v>2</v>
      </c>
      <c r="B12" s="22">
        <v>2.23</v>
      </c>
      <c r="C12" s="22">
        <v>0.749</v>
      </c>
      <c r="D12" s="30">
        <f t="shared" ref="D12:D33" si="0">C12/D$8</f>
        <v>1.026027397260274</v>
      </c>
      <c r="E12" s="29"/>
    </row>
    <row r="13" spans="1:5" s="14" customFormat="1" ht="15">
      <c r="A13" s="29">
        <v>3</v>
      </c>
      <c r="B13" s="22">
        <v>2.23</v>
      </c>
      <c r="C13" s="22">
        <v>0.72899999999999998</v>
      </c>
      <c r="D13" s="30">
        <f t="shared" si="0"/>
        <v>0.99863013698630132</v>
      </c>
      <c r="E13" s="31"/>
    </row>
    <row r="14" spans="1:5" s="14" customFormat="1" ht="15">
      <c r="A14" s="29">
        <v>4</v>
      </c>
      <c r="B14" s="22">
        <v>2.23</v>
      </c>
      <c r="C14" s="22">
        <v>0.78100000000000003</v>
      </c>
      <c r="D14" s="30">
        <f t="shared" si="0"/>
        <v>1.0698630136986302</v>
      </c>
      <c r="E14" s="31"/>
    </row>
    <row r="15" spans="1:5" s="14" customFormat="1" ht="15">
      <c r="A15" s="29">
        <v>5</v>
      </c>
      <c r="B15" s="22">
        <v>2.2400000000000002</v>
      </c>
      <c r="C15" s="22">
        <v>0.745</v>
      </c>
      <c r="D15" s="30">
        <f t="shared" si="0"/>
        <v>1.0205479452054795</v>
      </c>
      <c r="E15" s="29"/>
    </row>
    <row r="16" spans="1:5" s="14" customFormat="1" ht="15">
      <c r="A16" s="29">
        <v>6</v>
      </c>
      <c r="B16" s="22">
        <v>2.2400000000000002</v>
      </c>
      <c r="C16" s="22">
        <v>0.78200000000000003</v>
      </c>
      <c r="D16" s="30">
        <f t="shared" si="0"/>
        <v>1.0712328767123289</v>
      </c>
      <c r="E16" s="31"/>
    </row>
    <row r="17" spans="1:5" s="15" customFormat="1" ht="15">
      <c r="A17" s="29">
        <v>7</v>
      </c>
      <c r="B17" s="22">
        <v>2.2400000000000002</v>
      </c>
      <c r="C17" s="22">
        <v>0.70799999999999996</v>
      </c>
      <c r="D17" s="30">
        <f t="shared" si="0"/>
        <v>0.96986301369863015</v>
      </c>
      <c r="E17" s="31"/>
    </row>
    <row r="18" spans="1:5" s="14" customFormat="1" ht="15">
      <c r="A18" s="29">
        <v>8</v>
      </c>
      <c r="B18" s="22">
        <v>2.2400000000000002</v>
      </c>
      <c r="C18" s="22">
        <v>0.753</v>
      </c>
      <c r="D18" s="30">
        <f t="shared" si="0"/>
        <v>1.0315068493150685</v>
      </c>
      <c r="E18" s="31"/>
    </row>
    <row r="19" spans="1:5" s="14" customFormat="1" ht="15">
      <c r="A19" s="29">
        <v>9</v>
      </c>
      <c r="B19" s="22">
        <v>2.2400000000000002</v>
      </c>
      <c r="C19" s="22">
        <v>0.73199999999999998</v>
      </c>
      <c r="D19" s="30">
        <f t="shared" si="0"/>
        <v>1.0027397260273974</v>
      </c>
      <c r="E19" s="31"/>
    </row>
    <row r="20" spans="1:5" s="14" customFormat="1" ht="15">
      <c r="A20" s="29">
        <v>10</v>
      </c>
      <c r="B20" s="22">
        <v>2.2400000000000002</v>
      </c>
      <c r="C20" s="22">
        <v>0.73199999999999998</v>
      </c>
      <c r="D20" s="30">
        <f t="shared" si="0"/>
        <v>1.0027397260273974</v>
      </c>
      <c r="E20" s="31"/>
    </row>
    <row r="21" spans="1:5" s="14" customFormat="1" ht="15">
      <c r="A21" s="29">
        <v>11</v>
      </c>
      <c r="B21" s="22">
        <v>2.25</v>
      </c>
      <c r="C21" s="22">
        <v>0.76</v>
      </c>
      <c r="D21" s="30">
        <f t="shared" si="0"/>
        <v>1.0410958904109588</v>
      </c>
      <c r="E21" s="31"/>
    </row>
    <row r="22" spans="1:5" s="14" customFormat="1" ht="15">
      <c r="A22" s="29">
        <v>12</v>
      </c>
      <c r="B22" s="22">
        <v>2.25</v>
      </c>
      <c r="C22" s="22">
        <v>0.80800000000000005</v>
      </c>
      <c r="D22" s="30">
        <f t="shared" si="0"/>
        <v>1.1068493150684933</v>
      </c>
      <c r="E22" s="31"/>
    </row>
    <row r="23" spans="1:5" s="14" customFormat="1" ht="15">
      <c r="A23" s="29">
        <v>13</v>
      </c>
      <c r="B23" s="22">
        <v>2.2599999999999998</v>
      </c>
      <c r="C23" s="22">
        <v>0.76</v>
      </c>
      <c r="D23" s="30">
        <f t="shared" si="0"/>
        <v>1.0410958904109588</v>
      </c>
      <c r="E23" s="31"/>
    </row>
    <row r="24" spans="1:5" s="14" customFormat="1" ht="15">
      <c r="A24" s="32">
        <v>14</v>
      </c>
      <c r="B24" s="34">
        <v>2.25</v>
      </c>
      <c r="C24" s="34">
        <v>0.72599999999999998</v>
      </c>
      <c r="D24" s="33">
        <f t="shared" si="0"/>
        <v>0.9945205479452055</v>
      </c>
      <c r="E24" s="34" t="s">
        <v>36</v>
      </c>
    </row>
    <row r="25" spans="1:5" s="14" customFormat="1" ht="15">
      <c r="A25" s="29">
        <v>15</v>
      </c>
      <c r="B25" s="22">
        <v>2.25</v>
      </c>
      <c r="C25" s="22">
        <v>0.65700000000000003</v>
      </c>
      <c r="D25" s="30">
        <f t="shared" si="0"/>
        <v>0.9</v>
      </c>
      <c r="E25" s="31"/>
    </row>
    <row r="26" spans="1:5" s="14" customFormat="1" ht="15">
      <c r="A26" s="32">
        <v>16</v>
      </c>
      <c r="B26" s="34">
        <v>2.2400000000000002</v>
      </c>
      <c r="C26" s="34">
        <v>0.72199999999999998</v>
      </c>
      <c r="D26" s="33">
        <f t="shared" si="0"/>
        <v>0.989041095890411</v>
      </c>
      <c r="E26" s="34" t="s">
        <v>37</v>
      </c>
    </row>
    <row r="27" spans="1:5" s="14" customFormat="1" ht="15">
      <c r="A27" s="29">
        <v>17</v>
      </c>
      <c r="B27" s="22">
        <v>2.2400000000000002</v>
      </c>
      <c r="C27" s="22">
        <v>0.66600000000000004</v>
      </c>
      <c r="D27" s="30">
        <f t="shared" si="0"/>
        <v>0.9123287671232877</v>
      </c>
      <c r="E27" s="31"/>
    </row>
    <row r="28" spans="1:5" s="14" customFormat="1" ht="15">
      <c r="A28" s="29">
        <v>18</v>
      </c>
      <c r="B28" s="22">
        <v>2.23</v>
      </c>
      <c r="C28" s="22">
        <v>0.67200000000000004</v>
      </c>
      <c r="D28" s="30">
        <f t="shared" si="0"/>
        <v>0.92054794520547956</v>
      </c>
      <c r="E28" s="31"/>
    </row>
    <row r="29" spans="1:5" s="14" customFormat="1" ht="15">
      <c r="A29" s="29">
        <v>19</v>
      </c>
      <c r="B29" s="22">
        <v>2.2400000000000002</v>
      </c>
      <c r="C29" s="22">
        <v>0.74199999999999999</v>
      </c>
      <c r="D29" s="30">
        <f t="shared" si="0"/>
        <v>1.0164383561643835</v>
      </c>
      <c r="E29" s="31"/>
    </row>
    <row r="30" spans="1:5" s="14" customFormat="1" ht="15">
      <c r="A30" s="29">
        <v>20</v>
      </c>
      <c r="B30" s="22">
        <v>2.2400000000000002</v>
      </c>
      <c r="C30" s="22">
        <v>0.60199999999999998</v>
      </c>
      <c r="D30" s="30">
        <f t="shared" si="0"/>
        <v>0.82465753424657529</v>
      </c>
      <c r="E30" s="31"/>
    </row>
    <row r="31" spans="1:5" s="14" customFormat="1" ht="15">
      <c r="A31" s="29">
        <v>21</v>
      </c>
      <c r="B31" s="22">
        <v>2.23</v>
      </c>
      <c r="C31" s="22">
        <v>0.74299999999999999</v>
      </c>
      <c r="D31" s="30">
        <f t="shared" si="0"/>
        <v>1.0178082191780822</v>
      </c>
      <c r="E31" s="31"/>
    </row>
    <row r="32" spans="1:5" s="14" customFormat="1" ht="15">
      <c r="A32" s="29">
        <v>22</v>
      </c>
      <c r="B32" s="22">
        <v>2.23</v>
      </c>
      <c r="C32" s="22">
        <v>0.77900000000000003</v>
      </c>
      <c r="D32" s="30">
        <f t="shared" si="0"/>
        <v>1.0671232876712329</v>
      </c>
      <c r="E32" s="31"/>
    </row>
    <row r="33" spans="1:5" s="15" customFormat="1" ht="15">
      <c r="A33" s="29">
        <v>23</v>
      </c>
      <c r="B33" s="22">
        <v>2.23</v>
      </c>
      <c r="C33" s="22">
        <v>0.67</v>
      </c>
      <c r="D33" s="30">
        <f t="shared" si="0"/>
        <v>0.91780821917808231</v>
      </c>
      <c r="E33" s="29"/>
    </row>
    <row r="34" spans="1:5" s="14" customFormat="1" ht="15">
      <c r="A34" s="29">
        <v>24</v>
      </c>
      <c r="B34" s="22">
        <v>2.2400000000000002</v>
      </c>
      <c r="C34" s="22">
        <v>0.76400000000000001</v>
      </c>
      <c r="D34" s="30">
        <f>C34/D$8</f>
        <v>1.0465753424657536</v>
      </c>
      <c r="E34" s="31"/>
    </row>
    <row r="35" spans="1:5" s="12" customFormat="1">
      <c r="A35" s="11" t="s">
        <v>10</v>
      </c>
      <c r="B35" s="35">
        <f>AVERAGE(B11:B34)</f>
        <v>2.2391666666666667</v>
      </c>
      <c r="C35" s="35">
        <f>AVERAGE(C11:C34)</f>
        <v>0.72583333333333344</v>
      </c>
      <c r="D35" s="36">
        <f>AVERAGE(D11:D34)</f>
        <v>0.9942922374429225</v>
      </c>
      <c r="E35" s="20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4" workbookViewId="0">
      <selection activeCell="H27" sqref="H27"/>
    </sheetView>
  </sheetViews>
  <sheetFormatPr defaultRowHeight="17.399999999999999"/>
  <cols>
    <col min="1" max="1" width="15.19921875" bestFit="1" customWidth="1"/>
    <col min="2" max="2" width="21" bestFit="1" customWidth="1"/>
    <col min="3" max="3" width="20" bestFit="1" customWidth="1"/>
    <col min="4" max="4" width="9.59765625" bestFit="1" customWidth="1"/>
    <col min="5" max="5" width="28.796875" customWidth="1"/>
  </cols>
  <sheetData>
    <row r="1" spans="1:5" ht="30">
      <c r="A1" s="38" t="s">
        <v>24</v>
      </c>
      <c r="B1" s="39"/>
      <c r="C1" s="39"/>
      <c r="D1" s="39"/>
      <c r="E1" s="7"/>
    </row>
    <row r="2" spans="1:5">
      <c r="A2" s="21" t="s">
        <v>9</v>
      </c>
      <c r="B2" s="4" t="s">
        <v>40</v>
      </c>
      <c r="C2" s="4"/>
      <c r="D2" s="4"/>
      <c r="E2" s="17"/>
    </row>
    <row r="3" spans="1:5">
      <c r="A3" s="22" t="s">
        <v>4</v>
      </c>
      <c r="B3" s="8" t="s">
        <v>30</v>
      </c>
      <c r="C3" s="8" t="s">
        <v>8</v>
      </c>
      <c r="D3" s="8" t="s">
        <v>13</v>
      </c>
      <c r="E3" s="18"/>
    </row>
    <row r="4" spans="1:5">
      <c r="A4" s="22" t="s">
        <v>5</v>
      </c>
      <c r="B4" s="8" t="s">
        <v>32</v>
      </c>
      <c r="C4" s="8" t="s">
        <v>16</v>
      </c>
      <c r="D4" s="13">
        <v>24</v>
      </c>
      <c r="E4" s="18"/>
    </row>
    <row r="5" spans="1:5">
      <c r="A5" s="22" t="s">
        <v>17</v>
      </c>
      <c r="B5" s="8" t="s">
        <v>38</v>
      </c>
      <c r="C5" s="8" t="s">
        <v>11</v>
      </c>
      <c r="D5" s="13">
        <v>53.72</v>
      </c>
      <c r="E5" s="18"/>
    </row>
    <row r="6" spans="1:5">
      <c r="A6" s="22" t="s">
        <v>6</v>
      </c>
      <c r="B6" s="8" t="s">
        <v>34</v>
      </c>
      <c r="C6" s="8" t="s">
        <v>12</v>
      </c>
      <c r="D6" s="13">
        <v>0</v>
      </c>
      <c r="E6" s="18"/>
    </row>
    <row r="7" spans="1:5">
      <c r="A7" s="22" t="s">
        <v>18</v>
      </c>
      <c r="B7" s="13" t="s">
        <v>19</v>
      </c>
      <c r="C7" s="8" t="s">
        <v>20</v>
      </c>
      <c r="D7" s="13">
        <v>0</v>
      </c>
      <c r="E7" s="37"/>
    </row>
    <row r="8" spans="1:5">
      <c r="A8" s="23" t="s">
        <v>7</v>
      </c>
      <c r="B8" s="8" t="s">
        <v>35</v>
      </c>
      <c r="C8" s="8" t="s">
        <v>21</v>
      </c>
      <c r="D8" s="24">
        <v>0.73</v>
      </c>
      <c r="E8" s="19"/>
    </row>
    <row r="9" spans="1:5">
      <c r="A9" s="21" t="s">
        <v>25</v>
      </c>
      <c r="B9" s="6"/>
      <c r="C9" s="7"/>
      <c r="D9" s="7"/>
      <c r="E9" s="7"/>
    </row>
    <row r="10" spans="1:5">
      <c r="A10" s="25" t="s">
        <v>0</v>
      </c>
      <c r="B10" s="26" t="s">
        <v>1</v>
      </c>
      <c r="C10" s="27" t="s">
        <v>26</v>
      </c>
      <c r="D10" s="28" t="s">
        <v>27</v>
      </c>
      <c r="E10" s="22" t="s">
        <v>28</v>
      </c>
    </row>
    <row r="11" spans="1:5" s="40" customFormat="1">
      <c r="A11" s="29">
        <v>1</v>
      </c>
      <c r="B11" s="22">
        <v>2.2400000000000002</v>
      </c>
      <c r="C11" s="22">
        <v>0.72499999999999998</v>
      </c>
      <c r="D11" s="30">
        <f>C11/D$8</f>
        <v>0.99315068493150682</v>
      </c>
      <c r="E11" s="31"/>
    </row>
    <row r="12" spans="1:5" s="40" customFormat="1">
      <c r="A12" s="29">
        <v>2</v>
      </c>
      <c r="B12" s="22">
        <v>2.2400000000000002</v>
      </c>
      <c r="C12" s="22">
        <v>0.65400000000000003</v>
      </c>
      <c r="D12" s="30">
        <f t="shared" ref="D12:D33" si="0">C12/D$8</f>
        <v>0.8958904109589042</v>
      </c>
      <c r="E12" s="31"/>
    </row>
    <row r="13" spans="1:5" s="40" customFormat="1">
      <c r="A13" s="29">
        <v>3</v>
      </c>
      <c r="B13" s="22">
        <v>2.25</v>
      </c>
      <c r="C13" s="22">
        <v>0.748</v>
      </c>
      <c r="D13" s="30">
        <f t="shared" si="0"/>
        <v>1.0246575342465754</v>
      </c>
      <c r="E13" s="31"/>
    </row>
    <row r="14" spans="1:5" s="40" customFormat="1">
      <c r="A14" s="29">
        <v>4</v>
      </c>
      <c r="B14" s="22">
        <v>2.23</v>
      </c>
      <c r="C14" s="22">
        <v>0.78100000000000003</v>
      </c>
      <c r="D14" s="30">
        <f t="shared" si="0"/>
        <v>1.0698630136986302</v>
      </c>
      <c r="E14" s="31"/>
    </row>
    <row r="15" spans="1:5" s="40" customFormat="1">
      <c r="A15" s="29">
        <v>5</v>
      </c>
      <c r="B15" s="22">
        <v>2.2400000000000002</v>
      </c>
      <c r="C15" s="22">
        <v>0.78900000000000003</v>
      </c>
      <c r="D15" s="30">
        <f t="shared" si="0"/>
        <v>1.0808219178082192</v>
      </c>
      <c r="E15" s="31"/>
    </row>
    <row r="16" spans="1:5" s="40" customFormat="1">
      <c r="A16" s="29">
        <v>6</v>
      </c>
      <c r="B16" s="22">
        <v>2.23</v>
      </c>
      <c r="C16" s="22">
        <v>0.71899999999999997</v>
      </c>
      <c r="D16" s="30">
        <f t="shared" si="0"/>
        <v>0.98493150684931507</v>
      </c>
      <c r="E16" s="31"/>
    </row>
    <row r="17" spans="1:5" s="40" customFormat="1">
      <c r="A17" s="29">
        <v>7</v>
      </c>
      <c r="B17" s="22">
        <v>2.2400000000000002</v>
      </c>
      <c r="C17" s="22">
        <v>0.754</v>
      </c>
      <c r="D17" s="30">
        <f t="shared" si="0"/>
        <v>1.0328767123287672</v>
      </c>
      <c r="E17" s="29"/>
    </row>
    <row r="18" spans="1:5" s="40" customFormat="1">
      <c r="A18" s="32">
        <v>8</v>
      </c>
      <c r="B18" s="34">
        <v>2.2400000000000002</v>
      </c>
      <c r="C18" s="34">
        <v>0.68400000000000005</v>
      </c>
      <c r="D18" s="33">
        <f t="shared" si="0"/>
        <v>0.93698630136986316</v>
      </c>
      <c r="E18" s="34" t="s">
        <v>39</v>
      </c>
    </row>
    <row r="19" spans="1:5" s="40" customFormat="1">
      <c r="A19" s="29">
        <v>9</v>
      </c>
      <c r="B19" s="22">
        <v>2.2400000000000002</v>
      </c>
      <c r="C19" s="22">
        <v>0.74</v>
      </c>
      <c r="D19" s="30">
        <f t="shared" si="0"/>
        <v>1.0136986301369864</v>
      </c>
      <c r="E19" s="31"/>
    </row>
    <row r="20" spans="1:5" s="40" customFormat="1">
      <c r="A20" s="29">
        <v>10</v>
      </c>
      <c r="B20" s="22">
        <v>2.23</v>
      </c>
      <c r="C20" s="22">
        <v>0.72</v>
      </c>
      <c r="D20" s="30">
        <f t="shared" si="0"/>
        <v>0.98630136986301364</v>
      </c>
      <c r="E20" s="31"/>
    </row>
    <row r="21" spans="1:5" s="40" customFormat="1">
      <c r="A21" s="29">
        <v>11</v>
      </c>
      <c r="B21" s="22">
        <v>2.23</v>
      </c>
      <c r="C21" s="22">
        <v>0.69699999999999995</v>
      </c>
      <c r="D21" s="30">
        <f t="shared" si="0"/>
        <v>0.95479452054794511</v>
      </c>
      <c r="E21" s="31"/>
    </row>
    <row r="22" spans="1:5" s="40" customFormat="1">
      <c r="A22" s="29">
        <v>12</v>
      </c>
      <c r="B22" s="22">
        <v>2.23</v>
      </c>
      <c r="C22" s="22">
        <v>0.73099999999999998</v>
      </c>
      <c r="D22" s="30">
        <f t="shared" si="0"/>
        <v>1.0013698630136987</v>
      </c>
      <c r="E22" s="31"/>
    </row>
    <row r="23" spans="1:5" s="40" customFormat="1">
      <c r="A23" s="29">
        <v>13</v>
      </c>
      <c r="B23" s="22">
        <v>2.2400000000000002</v>
      </c>
      <c r="C23" s="22">
        <v>0.76100000000000001</v>
      </c>
      <c r="D23" s="30">
        <f t="shared" si="0"/>
        <v>1.0424657534246575</v>
      </c>
      <c r="E23" s="31"/>
    </row>
    <row r="24" spans="1:5" s="40" customFormat="1">
      <c r="A24" s="29">
        <v>14</v>
      </c>
      <c r="B24" s="22">
        <v>2.2400000000000002</v>
      </c>
      <c r="C24" s="22">
        <v>0.73799999999999999</v>
      </c>
      <c r="D24" s="30">
        <f t="shared" si="0"/>
        <v>1.010958904109589</v>
      </c>
      <c r="E24" s="31"/>
    </row>
    <row r="25" spans="1:5" s="40" customFormat="1">
      <c r="A25" s="29">
        <v>15</v>
      </c>
      <c r="B25" s="22">
        <v>2.2400000000000002</v>
      </c>
      <c r="C25" s="22">
        <v>0.72899999999999998</v>
      </c>
      <c r="D25" s="30">
        <f t="shared" si="0"/>
        <v>0.99863013698630132</v>
      </c>
      <c r="E25" s="31"/>
    </row>
    <row r="26" spans="1:5" s="40" customFormat="1">
      <c r="A26" s="29">
        <v>16</v>
      </c>
      <c r="B26" s="22">
        <v>2.2400000000000002</v>
      </c>
      <c r="C26" s="22">
        <v>0.71399999999999997</v>
      </c>
      <c r="D26" s="30">
        <f t="shared" si="0"/>
        <v>0.9780821917808219</v>
      </c>
      <c r="E26" s="31"/>
    </row>
    <row r="27" spans="1:5" s="40" customFormat="1">
      <c r="A27" s="29">
        <v>17</v>
      </c>
      <c r="B27" s="22">
        <v>2.2400000000000002</v>
      </c>
      <c r="C27" s="22">
        <v>0.64700000000000002</v>
      </c>
      <c r="D27" s="30">
        <f t="shared" si="0"/>
        <v>0.88630136986301378</v>
      </c>
      <c r="E27" s="31"/>
    </row>
    <row r="28" spans="1:5" s="40" customFormat="1">
      <c r="A28" s="29">
        <v>18</v>
      </c>
      <c r="B28" s="22">
        <v>2.2400000000000002</v>
      </c>
      <c r="C28" s="22">
        <v>0.76</v>
      </c>
      <c r="D28" s="30">
        <f t="shared" si="0"/>
        <v>1.0410958904109588</v>
      </c>
      <c r="E28" s="31"/>
    </row>
    <row r="29" spans="1:5">
      <c r="A29" s="29">
        <v>19</v>
      </c>
      <c r="B29" s="22">
        <v>2.2400000000000002</v>
      </c>
      <c r="C29" s="22">
        <v>0.77700000000000002</v>
      </c>
      <c r="D29" s="30">
        <f t="shared" si="0"/>
        <v>1.0643835616438357</v>
      </c>
      <c r="E29" s="31"/>
    </row>
    <row r="30" spans="1:5">
      <c r="A30" s="29">
        <v>20</v>
      </c>
      <c r="B30" s="22">
        <v>2.23</v>
      </c>
      <c r="C30" s="22">
        <v>0.73499999999999999</v>
      </c>
      <c r="D30" s="30">
        <f t="shared" si="0"/>
        <v>1.0068493150684932</v>
      </c>
      <c r="E30" s="31"/>
    </row>
    <row r="31" spans="1:5">
      <c r="A31" s="29">
        <v>21</v>
      </c>
      <c r="B31" s="22">
        <v>2.2400000000000002</v>
      </c>
      <c r="C31" s="22">
        <v>0.74399999999999999</v>
      </c>
      <c r="D31" s="30">
        <f t="shared" si="0"/>
        <v>1.0191780821917809</v>
      </c>
      <c r="E31" s="31"/>
    </row>
    <row r="32" spans="1:5">
      <c r="A32" s="29">
        <v>22</v>
      </c>
      <c r="B32" s="22">
        <v>2.2400000000000002</v>
      </c>
      <c r="C32" s="22">
        <v>0.77500000000000002</v>
      </c>
      <c r="D32" s="30">
        <f t="shared" si="0"/>
        <v>1.0616438356164384</v>
      </c>
      <c r="E32" s="31"/>
    </row>
    <row r="33" spans="1:5">
      <c r="A33" s="29">
        <v>23</v>
      </c>
      <c r="B33" s="22">
        <v>2.2400000000000002</v>
      </c>
      <c r="C33" s="22">
        <v>0.69099999999999995</v>
      </c>
      <c r="D33" s="30">
        <f t="shared" si="0"/>
        <v>0.94657534246575337</v>
      </c>
      <c r="E33" s="29"/>
    </row>
    <row r="34" spans="1:5">
      <c r="A34" s="29">
        <v>24</v>
      </c>
      <c r="B34" s="22">
        <v>2.25</v>
      </c>
      <c r="C34" s="22">
        <v>0.63600000000000001</v>
      </c>
      <c r="D34" s="30">
        <f>C34/D$8</f>
        <v>0.87123287671232885</v>
      </c>
      <c r="E34" s="31"/>
    </row>
    <row r="35" spans="1:5">
      <c r="A35" s="11" t="s">
        <v>29</v>
      </c>
      <c r="B35" s="35">
        <f>AVERAGE(B11:B34)</f>
        <v>2.2383333333333342</v>
      </c>
      <c r="C35" s="35">
        <f>AVERAGE(C11:C34)</f>
        <v>0.72704166666666648</v>
      </c>
      <c r="D35" s="36">
        <f>AVERAGE(D11:D34)</f>
        <v>0.9959474885844749</v>
      </c>
      <c r="E35" s="20"/>
    </row>
  </sheetData>
  <autoFilter ref="A10:E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강릉명주_1조</vt:lpstr>
      <vt:lpstr>강릉명주_2조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2026-04-27T06:48:10Z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