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측정자료!$A$10:$D$27</definedName>
  </definedNames>
  <calcPr calcId="162913"/>
</workbook>
</file>

<file path=xl/calcChain.xml><?xml version="1.0" encoding="utf-8"?>
<calcChain xmlns="http://schemas.openxmlformats.org/spreadsheetml/2006/main">
  <c r="D15" i="7" l="1"/>
  <c r="D16" i="7"/>
  <c r="D17" i="7"/>
  <c r="D18" i="7"/>
  <c r="D19" i="7"/>
  <c r="D20" i="7"/>
  <c r="D21" i="7"/>
  <c r="D22" i="7"/>
  <c r="D23" i="7"/>
  <c r="D24" i="7"/>
  <c r="D25" i="7"/>
  <c r="D26" i="7"/>
  <c r="D12" i="7"/>
  <c r="D13" i="7"/>
  <c r="D14" i="7"/>
  <c r="B27" i="7" l="1"/>
  <c r="C27" i="7" l="1"/>
  <c r="D11" i="7" l="1"/>
  <c r="D27" i="7" s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<sst xmlns="http://schemas.openxmlformats.org/spreadsheetml/2006/main" count="28" uniqueCount="28">
  <si>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</si>
  <si>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</si>
  <si>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</si>
  <si>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</si>
  <si>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</si>
  <si>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</si>
  <si>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</si>
  <si>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</si>
  <si>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</si>
  <si>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</si>
  <si>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</si>
  <si>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</si>
  <si>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</si>
  <si>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</si>
  <si>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</si>
  <si>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</si>
  <si>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</si>
  <si>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</si>
  <si>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</si>
  <si>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</si>
  <si>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2026년 4월 7일</t>
    <phoneticPr fontId="19" type="noConversion"/>
  </si>
  <si>
    <t>동해항해상교통센터</t>
    <phoneticPr fontId="19" type="noConversion"/>
  </si>
  <si>
    <t>UPS용</t>
    <phoneticPr fontId="19" type="noConversion"/>
  </si>
  <si>
    <t>ESP100-12(+)</t>
    <phoneticPr fontId="19" type="noConversion"/>
  </si>
  <si>
    <t>16EA</t>
    <phoneticPr fontId="19" type="noConversion"/>
  </si>
  <si>
    <t>2025.12.07</t>
    <phoneticPr fontId="19" type="noConversion"/>
  </si>
  <si>
    <t>내부저항(mΩ) 참고치</t>
    <phoneticPr fontId="19" type="noConversion"/>
  </si>
  <si>
    <t>19 ~ 20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</si>
</sst>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3" fillId="0" borderId="0" xfId="0" applyFont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178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C27" sqref="C27"/>
    </sheetView>
  </sheetViews>
  <sheetFormatPr defaultRowHeight="17.399999999999999"/>
  <cols>
    <col min="1" max="1" width="13.3984375" customWidth="1"/>
    <col min="2" max="2" width="41" style="1" customWidth="1"/>
    <col min="3" max="3" width="29.796875" style="2" customWidth="1"/>
    <col min="4" max="4" width="30.8984375" customWidth="1"/>
    <col min="5" max="5" width="23.69921875" style="13" customWidth="1"/>
    <col min="6" max="6" width="13.59765625" customWidth="1"/>
  </cols>
  <sheetData>
    <row r="1" spans="1:6" s="3" customFormat="1" ht="30" customHeight="1">
      <c r="A1" s="32" t="s">
        <v>17</v>
      </c>
      <c r="B1" s="33"/>
      <c r="C1" s="33"/>
      <c r="D1" s="33"/>
    </row>
    <row r="2" spans="1:6" s="5" customFormat="1" ht="24" customHeight="1">
      <c r="A2" s="9" t="s">
        <v>9</v>
      </c>
      <c r="B2" s="4"/>
      <c r="C2" s="4"/>
      <c r="D2" s="4"/>
      <c r="E2" s="29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22</v>
      </c>
      <c r="C5" s="12" t="s">
        <v>12</v>
      </c>
      <c r="D5" s="26">
        <v>211.6</v>
      </c>
    </row>
    <row r="6" spans="1:6" s="13" customFormat="1">
      <c r="A6" s="10" t="s">
        <v>6</v>
      </c>
      <c r="B6" s="11" t="s">
        <v>23</v>
      </c>
      <c r="C6" s="12" t="s">
        <v>13</v>
      </c>
      <c r="D6" s="26">
        <v>0</v>
      </c>
    </row>
    <row r="7" spans="1:6" s="13" customFormat="1">
      <c r="A7" s="10" t="s">
        <v>16</v>
      </c>
      <c r="B7" s="24" t="s">
        <v>24</v>
      </c>
      <c r="C7" s="12" t="s">
        <v>14</v>
      </c>
      <c r="D7" s="26">
        <v>0</v>
      </c>
    </row>
    <row r="8" spans="1:6" s="13" customFormat="1">
      <c r="A8" s="14" t="s">
        <v>7</v>
      </c>
      <c r="B8" s="11" t="s">
        <v>25</v>
      </c>
      <c r="C8" s="12" t="s">
        <v>26</v>
      </c>
      <c r="D8" s="24">
        <v>3.5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28" customFormat="1" ht="15">
      <c r="A11" s="27">
        <v>1</v>
      </c>
      <c r="B11" s="10">
        <v>13.39</v>
      </c>
      <c r="C11" s="10">
        <v>3.4</v>
      </c>
      <c r="D11" s="20">
        <f>C11/D$8</f>
        <v>0.97142857142857142</v>
      </c>
      <c r="E11" s="30"/>
    </row>
    <row r="12" spans="1:6" s="28" customFormat="1" ht="15">
      <c r="A12" s="27">
        <v>2</v>
      </c>
      <c r="B12" s="10">
        <v>13.36</v>
      </c>
      <c r="C12" s="10">
        <v>3.39</v>
      </c>
      <c r="D12" s="20">
        <f t="shared" ref="D12:D26" si="0">C12/D$8</f>
        <v>0.96857142857142864</v>
      </c>
      <c r="E12" s="30"/>
    </row>
    <row r="13" spans="1:6" s="28" customFormat="1" ht="15">
      <c r="A13" s="27">
        <v>3</v>
      </c>
      <c r="B13" s="10">
        <v>13.35</v>
      </c>
      <c r="C13" s="10">
        <v>3.39</v>
      </c>
      <c r="D13" s="20">
        <f t="shared" si="0"/>
        <v>0.96857142857142864</v>
      </c>
      <c r="E13" s="30"/>
    </row>
    <row r="14" spans="1:6" s="28" customFormat="1" ht="15">
      <c r="A14" s="27">
        <v>4</v>
      </c>
      <c r="B14" s="10">
        <v>13.39</v>
      </c>
      <c r="C14" s="10">
        <v>3.33</v>
      </c>
      <c r="D14" s="20">
        <f t="shared" si="0"/>
        <v>0.9514285714285714</v>
      </c>
      <c r="E14" s="30"/>
    </row>
    <row r="15" spans="1:6" s="28" customFormat="1" ht="15">
      <c r="A15" s="27">
        <v>5</v>
      </c>
      <c r="B15" s="10">
        <v>13.36</v>
      </c>
      <c r="C15" s="10">
        <v>3.52</v>
      </c>
      <c r="D15" s="20">
        <f t="shared" si="0"/>
        <v>1.0057142857142858</v>
      </c>
      <c r="E15" s="30"/>
    </row>
    <row r="16" spans="1:6" s="28" customFormat="1" ht="15">
      <c r="A16" s="27">
        <v>6</v>
      </c>
      <c r="B16" s="10">
        <v>13.35</v>
      </c>
      <c r="C16" s="10">
        <v>3.44</v>
      </c>
      <c r="D16" s="20">
        <f t="shared" si="0"/>
        <v>0.98285714285714287</v>
      </c>
      <c r="E16" s="30"/>
    </row>
    <row r="17" spans="1:5" s="28" customFormat="1" ht="15">
      <c r="A17" s="27">
        <v>7</v>
      </c>
      <c r="B17" s="10">
        <v>13.35</v>
      </c>
      <c r="C17" s="10">
        <v>3.44</v>
      </c>
      <c r="D17" s="20">
        <f t="shared" si="0"/>
        <v>0.98285714285714287</v>
      </c>
      <c r="E17" s="30"/>
    </row>
    <row r="18" spans="1:5" s="28" customFormat="1" ht="15">
      <c r="A18" s="27">
        <v>8</v>
      </c>
      <c r="B18" s="10">
        <v>13.38</v>
      </c>
      <c r="C18" s="10">
        <v>3.4</v>
      </c>
      <c r="D18" s="20">
        <f t="shared" si="0"/>
        <v>0.97142857142857142</v>
      </c>
      <c r="E18" s="30"/>
    </row>
    <row r="19" spans="1:5" s="28" customFormat="1" ht="15">
      <c r="A19" s="34">
        <v>9</v>
      </c>
      <c r="B19" s="35">
        <v>11.22</v>
      </c>
      <c r="C19" s="35">
        <v>250.5</v>
      </c>
      <c r="D19" s="36">
        <f t="shared" si="0"/>
        <v>71.571428571428569</v>
      </c>
      <c r="E19" s="30"/>
    </row>
    <row r="20" spans="1:5" s="28" customFormat="1" ht="15">
      <c r="A20" s="27">
        <v>10</v>
      </c>
      <c r="B20" s="10">
        <v>13.25</v>
      </c>
      <c r="C20" s="10">
        <v>3.62</v>
      </c>
      <c r="D20" s="20">
        <f t="shared" si="0"/>
        <v>1.0342857142857143</v>
      </c>
      <c r="E20" s="30"/>
    </row>
    <row r="21" spans="1:5" s="28" customFormat="1" ht="15">
      <c r="A21" s="27">
        <v>11</v>
      </c>
      <c r="B21" s="10">
        <v>13.37</v>
      </c>
      <c r="C21" s="10">
        <v>3.33</v>
      </c>
      <c r="D21" s="20">
        <f t="shared" si="0"/>
        <v>0.9514285714285714</v>
      </c>
      <c r="E21" s="30"/>
    </row>
    <row r="22" spans="1:5" s="28" customFormat="1" ht="15">
      <c r="A22" s="27">
        <v>12</v>
      </c>
      <c r="B22" s="10">
        <v>13.27</v>
      </c>
      <c r="C22" s="10">
        <v>3.51</v>
      </c>
      <c r="D22" s="20">
        <f t="shared" si="0"/>
        <v>1.0028571428571429</v>
      </c>
      <c r="E22" s="30"/>
    </row>
    <row r="23" spans="1:5" s="28" customFormat="1" ht="15">
      <c r="A23" s="27">
        <v>13</v>
      </c>
      <c r="B23" s="10">
        <v>13.38</v>
      </c>
      <c r="C23" s="10">
        <v>3.46</v>
      </c>
      <c r="D23" s="20">
        <f t="shared" si="0"/>
        <v>0.98857142857142855</v>
      </c>
      <c r="E23" s="30"/>
    </row>
    <row r="24" spans="1:5" s="28" customFormat="1" ht="15">
      <c r="A24" s="27">
        <v>14</v>
      </c>
      <c r="B24" s="10">
        <v>13.39</v>
      </c>
      <c r="C24" s="10">
        <v>3.42</v>
      </c>
      <c r="D24" s="20">
        <f t="shared" si="0"/>
        <v>0.97714285714285709</v>
      </c>
      <c r="E24" s="30"/>
    </row>
    <row r="25" spans="1:5" s="28" customFormat="1" ht="15">
      <c r="A25" s="27">
        <v>15</v>
      </c>
      <c r="B25" s="10">
        <v>13.39</v>
      </c>
      <c r="C25" s="10">
        <v>3.46</v>
      </c>
      <c r="D25" s="20">
        <f t="shared" si="0"/>
        <v>0.98857142857142855</v>
      </c>
      <c r="E25" s="30"/>
    </row>
    <row r="26" spans="1:5" s="28" customFormat="1" ht="15">
      <c r="A26" s="27">
        <v>16</v>
      </c>
      <c r="B26" s="10">
        <v>13.37</v>
      </c>
      <c r="C26" s="10">
        <v>3.4</v>
      </c>
      <c r="D26" s="20">
        <f t="shared" si="0"/>
        <v>0.97142857142857142</v>
      </c>
      <c r="E26" s="30"/>
    </row>
    <row r="27" spans="1:5" s="23" customFormat="1">
      <c r="A27" s="21" t="s">
        <v>10</v>
      </c>
      <c r="B27" s="22">
        <f>AVERAGE(B11:B26)</f>
        <v>13.223125</v>
      </c>
      <c r="C27" s="31">
        <f>AVERAGE(C11:C26)</f>
        <v>18.875624999999996</v>
      </c>
      <c r="D27" s="25">
        <f>AVERAGE(D11:D26)</f>
        <v>5.3930357142857144</v>
      </c>
      <c r="E27" s="13"/>
    </row>
  </sheetData>
  <autoFilter ref="A10:D2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2026-04-08T00:52:28Z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