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3월\260326 KT송정빌딩\"/>
    </mc:Choice>
  </mc:AlternateContent>
  <xr:revisionPtr revIDLastSave="0" documentId="13_ncr:1_{9CA13AFA-6AC6-414A-B845-29D2DDC10DF5}" xr6:coauthVersionLast="36" xr6:coauthVersionMax="36" xr10:uidLastSave="{00000000-0000-0000-0000-000000000000}"/>
  <bookViews>
    <workbookView xWindow="0" yWindow="0" windowWidth="23040" windowHeight="6420" activeTab="2" xr2:uid="{00000000-000D-0000-FFFF-FFFF00000000}"/>
  </bookViews>
  <sheets>
    <sheet name="발전기 시동용 1조(2600KVA)" sheetId="30" r:id="rId1"/>
    <sheet name="발전기 시동용 2조(2600KVA)" sheetId="31" r:id="rId2"/>
    <sheet name="발전기 시동용 3조(2600KVA)" sheetId="32" r:id="rId3"/>
    <sheet name="발전기 시동용 A조(2000KVA)" sheetId="33" r:id="rId4"/>
    <sheet name="발전기 시동용 B조(2000KVA)" sheetId="35" r:id="rId5"/>
  </sheets>
  <definedNames>
    <definedName name="_xlnm._FilterDatabase" localSheetId="0" hidden="1">'발전기 시동용 1조(2600KVA)'!$A$3:$I$27</definedName>
    <definedName name="_xlnm._FilterDatabase" localSheetId="1" hidden="1">'발전기 시동용 2조(2600KVA)'!$A$3:$I$27</definedName>
    <definedName name="_xlnm._FilterDatabase" localSheetId="2" hidden="1">'발전기 시동용 3조(2600KVA)'!$A$3:$I$27</definedName>
    <definedName name="_xlnm._FilterDatabase" localSheetId="3" hidden="1">'발전기 시동용 A조(2000KVA)'!$A$3:$I$33</definedName>
    <definedName name="_xlnm._FilterDatabase" localSheetId="4" hidden="1">'발전기 시동용 B조(2000KVA)'!$A$3:$I$33</definedName>
  </definedNames>
  <calcPr calcId="191029"/>
</workbook>
</file>

<file path=xl/calcChain.xml><?xml version="1.0" encoding="utf-8"?>
<calcChain xmlns="http://schemas.openxmlformats.org/spreadsheetml/2006/main">
  <c r="F36" i="35" l="1"/>
  <c r="E36" i="35"/>
  <c r="F35" i="35"/>
  <c r="E35" i="35"/>
  <c r="F34" i="35"/>
  <c r="E34" i="35"/>
  <c r="I33" i="35"/>
  <c r="I32" i="35"/>
  <c r="I31" i="35"/>
  <c r="I30" i="35"/>
  <c r="I29" i="35"/>
  <c r="I28" i="35"/>
  <c r="I27" i="35"/>
  <c r="I26" i="35"/>
  <c r="I25" i="35"/>
  <c r="I24" i="35"/>
  <c r="I23" i="35"/>
  <c r="I22" i="35"/>
  <c r="I21" i="35"/>
  <c r="I20" i="35"/>
  <c r="I19" i="35"/>
  <c r="I18" i="35"/>
  <c r="I17" i="35"/>
  <c r="I16" i="35"/>
  <c r="I15" i="35"/>
  <c r="I14" i="35"/>
  <c r="I13" i="35"/>
  <c r="I12" i="35"/>
  <c r="I11" i="35"/>
  <c r="I10" i="35"/>
  <c r="I9" i="35"/>
  <c r="I8" i="35"/>
  <c r="I7" i="35"/>
  <c r="I6" i="35"/>
  <c r="I5" i="35"/>
  <c r="I4" i="35"/>
  <c r="I36" i="35" s="1"/>
  <c r="I5" i="33"/>
  <c r="I6" i="33"/>
  <c r="I7" i="33"/>
  <c r="I8" i="33"/>
  <c r="I9" i="33"/>
  <c r="I10" i="33"/>
  <c r="I11" i="33"/>
  <c r="I12" i="33"/>
  <c r="I13" i="33"/>
  <c r="I14" i="33"/>
  <c r="I15" i="33"/>
  <c r="I16" i="33"/>
  <c r="I17" i="33"/>
  <c r="I18" i="33"/>
  <c r="F36" i="33"/>
  <c r="E36" i="33"/>
  <c r="F35" i="33"/>
  <c r="E35" i="33"/>
  <c r="F34" i="33"/>
  <c r="E34" i="33"/>
  <c r="I33" i="33"/>
  <c r="I32" i="33"/>
  <c r="I31" i="33"/>
  <c r="I30" i="33"/>
  <c r="I29" i="33"/>
  <c r="I28" i="33"/>
  <c r="I27" i="33"/>
  <c r="I26" i="33"/>
  <c r="I25" i="33"/>
  <c r="I24" i="33"/>
  <c r="I23" i="33"/>
  <c r="I22" i="33"/>
  <c r="I21" i="33"/>
  <c r="I20" i="33"/>
  <c r="I19" i="33"/>
  <c r="I4" i="33"/>
  <c r="F30" i="32"/>
  <c r="E30" i="32"/>
  <c r="F29" i="32"/>
  <c r="E29" i="32"/>
  <c r="F28" i="32"/>
  <c r="E28" i="32"/>
  <c r="I27" i="32"/>
  <c r="I26" i="32"/>
  <c r="I25" i="32"/>
  <c r="I24" i="32"/>
  <c r="I23" i="32"/>
  <c r="I22" i="32"/>
  <c r="I21" i="32"/>
  <c r="I20" i="32"/>
  <c r="I19" i="32"/>
  <c r="I18" i="32"/>
  <c r="I17" i="32"/>
  <c r="I16" i="32"/>
  <c r="I15" i="32"/>
  <c r="I14" i="32"/>
  <c r="I13" i="32"/>
  <c r="I12" i="32"/>
  <c r="I11" i="32"/>
  <c r="I10" i="32"/>
  <c r="I9" i="32"/>
  <c r="I8" i="32"/>
  <c r="I7" i="32"/>
  <c r="I6" i="32"/>
  <c r="I5" i="32"/>
  <c r="I4" i="32"/>
  <c r="F30" i="31"/>
  <c r="E30" i="31"/>
  <c r="F29" i="31"/>
  <c r="E29" i="31"/>
  <c r="F28" i="31"/>
  <c r="E28" i="31"/>
  <c r="I27" i="31"/>
  <c r="I26" i="31"/>
  <c r="I25" i="31"/>
  <c r="I24" i="31"/>
  <c r="I23" i="31"/>
  <c r="I22" i="31"/>
  <c r="I21" i="31"/>
  <c r="I20" i="31"/>
  <c r="I19" i="31"/>
  <c r="I18" i="31"/>
  <c r="I17" i="31"/>
  <c r="I16" i="31"/>
  <c r="I15" i="31"/>
  <c r="I14" i="31"/>
  <c r="I13" i="31"/>
  <c r="I12" i="31"/>
  <c r="I30" i="31" s="1"/>
  <c r="I11" i="31"/>
  <c r="I10" i="31"/>
  <c r="I9" i="31"/>
  <c r="I8" i="31"/>
  <c r="I7" i="31"/>
  <c r="I6" i="31"/>
  <c r="I5" i="31"/>
  <c r="I4" i="31"/>
  <c r="I34" i="35" l="1"/>
  <c r="I35" i="35"/>
  <c r="I34" i="33"/>
  <c r="I36" i="33"/>
  <c r="I35" i="33"/>
  <c r="I28" i="31"/>
  <c r="I30" i="32"/>
  <c r="I29" i="31"/>
  <c r="I28" i="32"/>
  <c r="I29" i="32"/>
  <c r="F30" i="30"/>
  <c r="E30" i="30"/>
  <c r="F29" i="30"/>
  <c r="E29" i="30"/>
  <c r="F28" i="30"/>
  <c r="E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I8" i="30"/>
  <c r="I7" i="30"/>
  <c r="I6" i="30"/>
  <c r="I5" i="30"/>
  <c r="I4" i="30"/>
  <c r="I30" i="30" l="1"/>
  <c r="I29" i="30"/>
  <c r="I28" i="30"/>
</calcChain>
</file>

<file path=xl/sharedStrings.xml><?xml version="1.0" encoding="utf-8"?>
<sst xmlns="http://schemas.openxmlformats.org/spreadsheetml/2006/main" count="379" uniqueCount="33">
  <si>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</si>
  <si>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</si>
  <si>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</si>
  <si>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</si>
  <si>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</si>
  <si>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</si>
  <si>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</si>
  <si>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</si>
  <si>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</si>
  <si>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</si>
  <si>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</si>
  <si>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</si>
  <si>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</si>
  <si>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</si>
  <si>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</si>
  <si>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</si>
  <si>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</si>
  <si>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</si>
  <si>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</si>
  <si>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AS</t>
    <phoneticPr fontId="19" type="noConversion"/>
  </si>
  <si>
    <t>KT 송정빌딩</t>
    <phoneticPr fontId="19" type="noConversion"/>
  </si>
  <si>
    <t>MSB600</t>
    <phoneticPr fontId="19" type="noConversion"/>
  </si>
  <si>
    <t>2024.05.09</t>
    <phoneticPr fontId="19" type="noConversion"/>
  </si>
  <si>
    <t>발전기 시동용 1</t>
    <phoneticPr fontId="19" type="noConversion"/>
  </si>
  <si>
    <t>발전기 시동용 2</t>
    <phoneticPr fontId="19" type="noConversion"/>
  </si>
  <si>
    <t>발전기 시동용 3</t>
    <phoneticPr fontId="19" type="noConversion"/>
  </si>
  <si>
    <t>발전기 시동용 A</t>
    <phoneticPr fontId="19" type="noConversion"/>
  </si>
  <si>
    <t>발전기 시동용 B</t>
  </si>
  <si>
    <r>
      <t>1.BS 차원에서 점검
2.전지 전압 및 내부저항 : 이상없음
   →2.22V/EA / 0.32~0.40m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>3. 정상운용</t>
    </r>
    <phoneticPr fontId="19" type="noConversion"/>
  </si>
  <si>
    <r>
      <t>1.BS 차원에서 점검
2.전지 전압 및 내부저항 : 이상없음
   →2.22V/EA / 0.30~0.40m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정상운용</t>
    </r>
    <phoneticPr fontId="19" type="noConversion"/>
  </si>
  <si>
    <t>BS</t>
    <phoneticPr fontId="19" type="noConversion"/>
  </si>
  <si>
    <t>2023.05.01</t>
    <phoneticPr fontId="19" type="noConversion"/>
  </si>
  <si>
    <t>1. 복배 및 배기변 백화로 인한 AS요청
2. 충방전중 가스로 인한 복배 및 가스 산무로인한 배기변 백화
3. 운용환경 개선 요청( 24EA X 3단 철가대,세라믹  밀패 운용)
   →권장 설치 간격(10mm)이상 간격 유지 및 환기 
4. 전지 전압 및 내부저항 : 이상없음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</si>
</sst>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g"/><Relationship Id="rId6" Type="http://schemas.openxmlformats.org/officeDocument/2006/relationships/image" Target="../media/image8.jpeg"/><Relationship Id="rId5" Type="http://schemas.openxmlformats.org/officeDocument/2006/relationships/image" Target="../media/image5.jpeg"/><Relationship Id="rId4" Type="http://schemas.openxmlformats.org/officeDocument/2006/relationships/image" Target="../media/image7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g"/><Relationship Id="rId6" Type="http://schemas.openxmlformats.org/officeDocument/2006/relationships/image" Target="../media/image10.jpeg"/><Relationship Id="rId5" Type="http://schemas.openxmlformats.org/officeDocument/2006/relationships/image" Target="../media/image9.jpeg"/><Relationship Id="rId4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jpeg"/><Relationship Id="rId1" Type="http://schemas.openxmlformats.org/officeDocument/2006/relationships/image" Target="../media/image11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jpeg"/><Relationship Id="rId1" Type="http://schemas.openxmlformats.org/officeDocument/2006/relationships/image" Target="../media/image1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106341</xdr:colOff>
      <xdr:row>31</xdr:row>
      <xdr:rowOff>149486</xdr:rowOff>
    </xdr:from>
    <xdr:to>
      <xdr:col>7</xdr:col>
      <xdr:colOff>1154205</xdr:colOff>
      <xdr:row>31</xdr:row>
      <xdr:rowOff>2489611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BB0694C3-16E3-483D-9269-BE68403BE8C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589" t="47718" r="44533" b="30375"/>
        <a:stretch/>
      </xdr:blipFill>
      <xdr:spPr>
        <a:xfrm rot="5400000">
          <a:off x="5388122" y="9300881"/>
          <a:ext cx="2340125" cy="1899511"/>
        </a:xfrm>
        <a:prstGeom prst="rect">
          <a:avLst/>
        </a:prstGeom>
      </xdr:spPr>
    </xdr:pic>
    <xdr:clientData/>
  </xdr:twoCellAnchor>
  <xdr:twoCellAnchor editAs="oneCell">
    <xdr:from>
      <xdr:col>1</xdr:col>
      <xdr:colOff>384446</xdr:colOff>
      <xdr:row>31</xdr:row>
      <xdr:rowOff>106343</xdr:rowOff>
    </xdr:from>
    <xdr:to>
      <xdr:col>4</xdr:col>
      <xdr:colOff>496644</xdr:colOff>
      <xdr:row>31</xdr:row>
      <xdr:rowOff>2454088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C5E53006-BD36-4E25-9211-7766A1868F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6240" y="9037431"/>
          <a:ext cx="2644728" cy="2347745"/>
        </a:xfrm>
        <a:prstGeom prst="rect">
          <a:avLst/>
        </a:prstGeom>
      </xdr:spPr>
    </xdr:pic>
    <xdr:clientData/>
  </xdr:twoCellAnchor>
  <xdr:twoCellAnchor editAs="oneCell">
    <xdr:from>
      <xdr:col>6</xdr:col>
      <xdr:colOff>442522</xdr:colOff>
      <xdr:row>30</xdr:row>
      <xdr:rowOff>95095</xdr:rowOff>
    </xdr:from>
    <xdr:to>
      <xdr:col>8</xdr:col>
      <xdr:colOff>1264359</xdr:colOff>
      <xdr:row>30</xdr:row>
      <xdr:rowOff>1677070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8A3A0047-E470-486C-AB94-D37356A548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876" t="33155" r="12958" b="26039"/>
        <a:stretch/>
      </xdr:blipFill>
      <xdr:spPr>
        <a:xfrm>
          <a:off x="5944610" y="7233242"/>
          <a:ext cx="2973367" cy="1581975"/>
        </a:xfrm>
        <a:prstGeom prst="rect">
          <a:avLst/>
        </a:prstGeom>
      </xdr:spPr>
    </xdr:pic>
    <xdr:clientData/>
  </xdr:twoCellAnchor>
  <xdr:twoCellAnchor editAs="oneCell">
    <xdr:from>
      <xdr:col>9</xdr:col>
      <xdr:colOff>117549</xdr:colOff>
      <xdr:row>31</xdr:row>
      <xdr:rowOff>33617</xdr:rowOff>
    </xdr:from>
    <xdr:to>
      <xdr:col>14</xdr:col>
      <xdr:colOff>34813</xdr:colOff>
      <xdr:row>31</xdr:row>
      <xdr:rowOff>2534770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4ABDA4D-7966-4BA4-A4FC-90EB69881A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08931" y="8964705"/>
          <a:ext cx="3335058" cy="2501153"/>
        </a:xfrm>
        <a:prstGeom prst="rect">
          <a:avLst/>
        </a:prstGeom>
      </xdr:spPr>
    </xdr:pic>
    <xdr:clientData/>
  </xdr:twoCellAnchor>
  <xdr:twoCellAnchor editAs="oneCell">
    <xdr:from>
      <xdr:col>9</xdr:col>
      <xdr:colOff>88481</xdr:colOff>
      <xdr:row>29</xdr:row>
      <xdr:rowOff>168088</xdr:rowOff>
    </xdr:from>
    <xdr:to>
      <xdr:col>14</xdr:col>
      <xdr:colOff>0</xdr:colOff>
      <xdr:row>30</xdr:row>
      <xdr:rowOff>1775187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FD18126-AF56-46B0-B9F3-B2A05BE199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9863" y="7115735"/>
          <a:ext cx="3329313" cy="1797599"/>
        </a:xfrm>
        <a:prstGeom prst="rect">
          <a:avLst/>
        </a:prstGeom>
      </xdr:spPr>
    </xdr:pic>
    <xdr:clientData/>
  </xdr:twoCellAnchor>
  <xdr:twoCellAnchor editAs="oneCell">
    <xdr:from>
      <xdr:col>7</xdr:col>
      <xdr:colOff>1218881</xdr:colOff>
      <xdr:row>31</xdr:row>
      <xdr:rowOff>68508</xdr:rowOff>
    </xdr:from>
    <xdr:to>
      <xdr:col>8</xdr:col>
      <xdr:colOff>1770529</xdr:colOff>
      <xdr:row>31</xdr:row>
      <xdr:rowOff>2536469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7DA6DAB1-60FB-494C-8B25-2E3A690971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2616" y="8999596"/>
          <a:ext cx="1851531" cy="2467961"/>
        </a:xfrm>
        <a:prstGeom prst="rect">
          <a:avLst/>
        </a:prstGeom>
      </xdr:spPr>
    </xdr:pic>
    <xdr:clientData/>
  </xdr:twoCellAnchor>
  <xdr:twoCellAnchor>
    <xdr:from>
      <xdr:col>10</xdr:col>
      <xdr:colOff>89647</xdr:colOff>
      <xdr:row>31</xdr:row>
      <xdr:rowOff>840441</xdr:rowOff>
    </xdr:from>
    <xdr:to>
      <xdr:col>13</xdr:col>
      <xdr:colOff>44823</xdr:colOff>
      <xdr:row>31</xdr:row>
      <xdr:rowOff>1815353</xdr:rowOff>
    </xdr:to>
    <xdr:sp macro="" textlink="">
      <xdr:nvSpPr>
        <xdr:cNvPr id="9" name="타원 8">
          <a:extLst>
            <a:ext uri="{FF2B5EF4-FFF2-40B4-BE49-F238E27FC236}">
              <a16:creationId xmlns:a16="http://schemas.microsoft.com/office/drawing/2014/main" id="{2744C818-47A1-4F83-9EBA-86AA150D1A6E}"/>
            </a:ext>
          </a:extLst>
        </xdr:cNvPr>
        <xdr:cNvSpPr/>
      </xdr:nvSpPr>
      <xdr:spPr>
        <a:xfrm>
          <a:off x="10264588" y="9771529"/>
          <a:ext cx="2005853" cy="974912"/>
        </a:xfrm>
        <a:prstGeom prst="ellipse">
          <a:avLst/>
        </a:prstGeom>
        <a:noFill/>
        <a:ln w="38100"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143908</xdr:colOff>
      <xdr:row>31</xdr:row>
      <xdr:rowOff>155244</xdr:rowOff>
    </xdr:from>
    <xdr:to>
      <xdr:col>7</xdr:col>
      <xdr:colOff>1197487</xdr:colOff>
      <xdr:row>31</xdr:row>
      <xdr:rowOff>2497274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F8D592A-3FCB-45C3-9FBC-AECE974FCA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589" t="47718" r="44533" b="30375"/>
        <a:stretch/>
      </xdr:blipFill>
      <xdr:spPr>
        <a:xfrm rot="5400000">
          <a:off x="5427594" y="9304734"/>
          <a:ext cx="2342030" cy="1905226"/>
        </a:xfrm>
        <a:prstGeom prst="rect">
          <a:avLst/>
        </a:prstGeom>
      </xdr:spPr>
    </xdr:pic>
    <xdr:clientData/>
  </xdr:twoCellAnchor>
  <xdr:twoCellAnchor editAs="oneCell">
    <xdr:from>
      <xdr:col>1</xdr:col>
      <xdr:colOff>425823</xdr:colOff>
      <xdr:row>31</xdr:row>
      <xdr:rowOff>108291</xdr:rowOff>
    </xdr:from>
    <xdr:to>
      <xdr:col>4</xdr:col>
      <xdr:colOff>538021</xdr:colOff>
      <xdr:row>31</xdr:row>
      <xdr:rowOff>2459846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402E6D78-42AC-4104-BD9A-D6EDF7BD6F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617" y="9039379"/>
          <a:ext cx="2644728" cy="2351555"/>
        </a:xfrm>
        <a:prstGeom prst="rect">
          <a:avLst/>
        </a:prstGeom>
      </xdr:spPr>
    </xdr:pic>
    <xdr:clientData/>
  </xdr:twoCellAnchor>
  <xdr:twoCellAnchor editAs="oneCell">
    <xdr:from>
      <xdr:col>6</xdr:col>
      <xdr:colOff>483899</xdr:colOff>
      <xdr:row>30</xdr:row>
      <xdr:rowOff>100853</xdr:rowOff>
    </xdr:from>
    <xdr:to>
      <xdr:col>8</xdr:col>
      <xdr:colOff>1313356</xdr:colOff>
      <xdr:row>30</xdr:row>
      <xdr:rowOff>1682828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58B8D490-D5CE-4B28-8F20-4FE733771F8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876" t="33155" r="12958" b="26039"/>
        <a:stretch/>
      </xdr:blipFill>
      <xdr:spPr>
        <a:xfrm>
          <a:off x="5985987" y="7239000"/>
          <a:ext cx="2980987" cy="1581975"/>
        </a:xfrm>
        <a:prstGeom prst="rect">
          <a:avLst/>
        </a:prstGeom>
      </xdr:spPr>
    </xdr:pic>
    <xdr:clientData/>
  </xdr:twoCellAnchor>
  <xdr:twoCellAnchor editAs="oneCell">
    <xdr:from>
      <xdr:col>9</xdr:col>
      <xdr:colOff>142521</xdr:colOff>
      <xdr:row>31</xdr:row>
      <xdr:rowOff>65330</xdr:rowOff>
    </xdr:from>
    <xdr:to>
      <xdr:col>14</xdr:col>
      <xdr:colOff>61690</xdr:colOff>
      <xdr:row>31</xdr:row>
      <xdr:rowOff>2564578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FD380783-CE4E-4010-8052-1128BB8931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3903" y="8996418"/>
          <a:ext cx="3336963" cy="2499248"/>
        </a:xfrm>
        <a:prstGeom prst="rect">
          <a:avLst/>
        </a:prstGeom>
      </xdr:spPr>
    </xdr:pic>
    <xdr:clientData/>
  </xdr:twoCellAnchor>
  <xdr:twoCellAnchor editAs="oneCell">
    <xdr:from>
      <xdr:col>9</xdr:col>
      <xdr:colOff>121073</xdr:colOff>
      <xdr:row>30</xdr:row>
      <xdr:rowOff>11206</xdr:rowOff>
    </xdr:from>
    <xdr:to>
      <xdr:col>14</xdr:col>
      <xdr:colOff>32592</xdr:colOff>
      <xdr:row>31</xdr:row>
      <xdr:rowOff>8244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684ECE68-8337-4C3D-B8BB-372E33AA92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12455" y="7149353"/>
          <a:ext cx="3329313" cy="1789979"/>
        </a:xfrm>
        <a:prstGeom prst="rect">
          <a:avLst/>
        </a:prstGeom>
      </xdr:spPr>
    </xdr:pic>
    <xdr:clientData/>
  </xdr:twoCellAnchor>
  <xdr:twoCellAnchor editAs="oneCell">
    <xdr:from>
      <xdr:col>7</xdr:col>
      <xdr:colOff>1243853</xdr:colOff>
      <xdr:row>31</xdr:row>
      <xdr:rowOff>98316</xdr:rowOff>
    </xdr:from>
    <xdr:to>
      <xdr:col>8</xdr:col>
      <xdr:colOff>1795501</xdr:colOff>
      <xdr:row>31</xdr:row>
      <xdr:rowOff>2564372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91C7C7F9-A2BD-4F5D-A5D9-65226BB43D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97588" y="9029404"/>
          <a:ext cx="1851531" cy="2466056"/>
        </a:xfrm>
        <a:prstGeom prst="rect">
          <a:avLst/>
        </a:prstGeom>
      </xdr:spPr>
    </xdr:pic>
    <xdr:clientData/>
  </xdr:twoCellAnchor>
  <xdr:twoCellAnchor>
    <xdr:from>
      <xdr:col>10</xdr:col>
      <xdr:colOff>120334</xdr:colOff>
      <xdr:row>31</xdr:row>
      <xdr:rowOff>866439</xdr:rowOff>
    </xdr:from>
    <xdr:to>
      <xdr:col>13</xdr:col>
      <xdr:colOff>69795</xdr:colOff>
      <xdr:row>31</xdr:row>
      <xdr:rowOff>1841351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9C9888F8-7274-4A64-B6E5-6206627090F7}"/>
            </a:ext>
          </a:extLst>
        </xdr:cNvPr>
        <xdr:cNvSpPr/>
      </xdr:nvSpPr>
      <xdr:spPr>
        <a:xfrm>
          <a:off x="10295275" y="9797527"/>
          <a:ext cx="2000138" cy="974912"/>
        </a:xfrm>
        <a:prstGeom prst="ellipse">
          <a:avLst/>
        </a:prstGeom>
        <a:noFill/>
        <a:ln w="38100"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108386</xdr:colOff>
      <xdr:row>31</xdr:row>
      <xdr:rowOff>99214</xdr:rowOff>
    </xdr:from>
    <xdr:to>
      <xdr:col>7</xdr:col>
      <xdr:colOff>1156250</xdr:colOff>
      <xdr:row>31</xdr:row>
      <xdr:rowOff>2443149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CB0CFD26-E7E9-4113-ADBC-B86C384EDF3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589" t="47718" r="44533" b="30375"/>
        <a:stretch/>
      </xdr:blipFill>
      <xdr:spPr>
        <a:xfrm rot="5400000">
          <a:off x="5388262" y="9252514"/>
          <a:ext cx="2343935" cy="1899511"/>
        </a:xfrm>
        <a:prstGeom prst="rect">
          <a:avLst/>
        </a:prstGeom>
      </xdr:spPr>
    </xdr:pic>
    <xdr:clientData/>
  </xdr:twoCellAnchor>
  <xdr:twoCellAnchor editAs="oneCell">
    <xdr:from>
      <xdr:col>1</xdr:col>
      <xdr:colOff>392206</xdr:colOff>
      <xdr:row>31</xdr:row>
      <xdr:rowOff>52261</xdr:rowOff>
    </xdr:from>
    <xdr:to>
      <xdr:col>4</xdr:col>
      <xdr:colOff>504404</xdr:colOff>
      <xdr:row>31</xdr:row>
      <xdr:rowOff>2405721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1C330BAF-665C-45A2-890A-C567A94E8C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8983349"/>
          <a:ext cx="2644728" cy="2353460"/>
        </a:xfrm>
        <a:prstGeom prst="rect">
          <a:avLst/>
        </a:prstGeom>
      </xdr:spPr>
    </xdr:pic>
    <xdr:clientData/>
  </xdr:twoCellAnchor>
  <xdr:twoCellAnchor editAs="oneCell">
    <xdr:from>
      <xdr:col>6</xdr:col>
      <xdr:colOff>450282</xdr:colOff>
      <xdr:row>30</xdr:row>
      <xdr:rowOff>44823</xdr:rowOff>
    </xdr:from>
    <xdr:to>
      <xdr:col>8</xdr:col>
      <xdr:colOff>1277834</xdr:colOff>
      <xdr:row>30</xdr:row>
      <xdr:rowOff>1626798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31B2021-A5DF-4534-AA8E-CE72882CA31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876" t="33155" r="12958" b="26039"/>
        <a:stretch/>
      </xdr:blipFill>
      <xdr:spPr>
        <a:xfrm>
          <a:off x="5952370" y="7182970"/>
          <a:ext cx="2979082" cy="1581975"/>
        </a:xfrm>
        <a:prstGeom prst="rect">
          <a:avLst/>
        </a:prstGeom>
      </xdr:spPr>
    </xdr:pic>
    <xdr:clientData/>
  </xdr:twoCellAnchor>
  <xdr:twoCellAnchor editAs="oneCell">
    <xdr:from>
      <xdr:col>9</xdr:col>
      <xdr:colOff>131316</xdr:colOff>
      <xdr:row>31</xdr:row>
      <xdr:rowOff>20507</xdr:rowOff>
    </xdr:from>
    <xdr:to>
      <xdr:col>14</xdr:col>
      <xdr:colOff>48580</xdr:colOff>
      <xdr:row>31</xdr:row>
      <xdr:rowOff>2519755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20CF79D9-B743-4211-8D05-6C909ADFFD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22698" y="8951595"/>
          <a:ext cx="3335058" cy="2499248"/>
        </a:xfrm>
        <a:prstGeom prst="rect">
          <a:avLst/>
        </a:prstGeom>
      </xdr:spPr>
    </xdr:pic>
    <xdr:clientData/>
  </xdr:twoCellAnchor>
  <xdr:twoCellAnchor editAs="oneCell">
    <xdr:from>
      <xdr:col>9</xdr:col>
      <xdr:colOff>107963</xdr:colOff>
      <xdr:row>29</xdr:row>
      <xdr:rowOff>156883</xdr:rowOff>
    </xdr:from>
    <xdr:to>
      <xdr:col>14</xdr:col>
      <xdr:colOff>15672</xdr:colOff>
      <xdr:row>30</xdr:row>
      <xdr:rowOff>1756362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F791AE51-3D3D-4B16-9074-E87EFAD0DE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99345" y="7104530"/>
          <a:ext cx="3325503" cy="1789979"/>
        </a:xfrm>
        <a:prstGeom prst="rect">
          <a:avLst/>
        </a:prstGeom>
      </xdr:spPr>
    </xdr:pic>
    <xdr:clientData/>
  </xdr:twoCellAnchor>
  <xdr:twoCellAnchor editAs="oneCell">
    <xdr:from>
      <xdr:col>7</xdr:col>
      <xdr:colOff>1232648</xdr:colOff>
      <xdr:row>31</xdr:row>
      <xdr:rowOff>53493</xdr:rowOff>
    </xdr:from>
    <xdr:to>
      <xdr:col>8</xdr:col>
      <xdr:colOff>1790011</xdr:colOff>
      <xdr:row>31</xdr:row>
      <xdr:rowOff>2519549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70120368-F596-4371-9049-02892DD38F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6383" y="8984581"/>
          <a:ext cx="1857246" cy="2466056"/>
        </a:xfrm>
        <a:prstGeom prst="rect">
          <a:avLst/>
        </a:prstGeom>
      </xdr:spPr>
    </xdr:pic>
    <xdr:clientData/>
  </xdr:twoCellAnchor>
  <xdr:twoCellAnchor>
    <xdr:from>
      <xdr:col>10</xdr:col>
      <xdr:colOff>109129</xdr:colOff>
      <xdr:row>31</xdr:row>
      <xdr:rowOff>821616</xdr:rowOff>
    </xdr:from>
    <xdr:to>
      <xdr:col>13</xdr:col>
      <xdr:colOff>56685</xdr:colOff>
      <xdr:row>31</xdr:row>
      <xdr:rowOff>1796528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919576F3-1F25-45C4-811E-FAB5D1A2DFF8}"/>
            </a:ext>
          </a:extLst>
        </xdr:cNvPr>
        <xdr:cNvSpPr/>
      </xdr:nvSpPr>
      <xdr:spPr>
        <a:xfrm>
          <a:off x="10284070" y="9752704"/>
          <a:ext cx="1998233" cy="974912"/>
        </a:xfrm>
        <a:prstGeom prst="ellipse">
          <a:avLst/>
        </a:prstGeom>
        <a:noFill/>
        <a:ln w="38100"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250114</xdr:colOff>
      <xdr:row>37</xdr:row>
      <xdr:rowOff>131104</xdr:rowOff>
    </xdr:from>
    <xdr:to>
      <xdr:col>8</xdr:col>
      <xdr:colOff>1543231</xdr:colOff>
      <xdr:row>37</xdr:row>
      <xdr:rowOff>2521323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F6C5D04-A7D2-4EEE-B303-9F752F54181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692" t="56551" r="35128" b="26752"/>
        <a:stretch/>
      </xdr:blipFill>
      <xdr:spPr>
        <a:xfrm rot="10800000">
          <a:off x="5752202" y="10406898"/>
          <a:ext cx="3444647" cy="2390219"/>
        </a:xfrm>
        <a:prstGeom prst="rect">
          <a:avLst/>
        </a:prstGeom>
      </xdr:spPr>
    </xdr:pic>
    <xdr:clientData/>
  </xdr:twoCellAnchor>
  <xdr:twoCellAnchor editAs="oneCell">
    <xdr:from>
      <xdr:col>1</xdr:col>
      <xdr:colOff>57507</xdr:colOff>
      <xdr:row>37</xdr:row>
      <xdr:rowOff>91552</xdr:rowOff>
    </xdr:from>
    <xdr:to>
      <xdr:col>4</xdr:col>
      <xdr:colOff>618229</xdr:colOff>
      <xdr:row>37</xdr:row>
      <xdr:rowOff>2521324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701143D-6800-4675-9A12-DE85EF0AF55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21"/>
        <a:stretch/>
      </xdr:blipFill>
      <xdr:spPr>
        <a:xfrm>
          <a:off x="1189301" y="10367346"/>
          <a:ext cx="3093252" cy="242977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192607</xdr:colOff>
      <xdr:row>37</xdr:row>
      <xdr:rowOff>39552</xdr:rowOff>
    </xdr:from>
    <xdr:to>
      <xdr:col>8</xdr:col>
      <xdr:colOff>1485724</xdr:colOff>
      <xdr:row>37</xdr:row>
      <xdr:rowOff>2427866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4F14EA1-3D87-49B6-84B9-345AAFCD230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692" t="56551" r="35128" b="26752"/>
        <a:stretch/>
      </xdr:blipFill>
      <xdr:spPr>
        <a:xfrm rot="10800000">
          <a:off x="5694695" y="10315346"/>
          <a:ext cx="3444647" cy="238831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4</xdr:col>
      <xdr:colOff>566437</xdr:colOff>
      <xdr:row>37</xdr:row>
      <xdr:rowOff>2427867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9ECA185-7074-4CAC-A2F0-3C207FF524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21"/>
        <a:stretch/>
      </xdr:blipFill>
      <xdr:spPr>
        <a:xfrm>
          <a:off x="1131794" y="10275794"/>
          <a:ext cx="3098967" cy="24278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F084A-939A-4A4D-9DB7-6291A11FAB9A}">
  <sheetPr>
    <pageSetUpPr fitToPage="1"/>
  </sheetPr>
  <dimension ref="A1:K36"/>
  <sheetViews>
    <sheetView topLeftCell="A24" zoomScale="85" zoomScaleNormal="85" workbookViewId="0">
      <selection activeCell="U32" sqref="U32"/>
    </sheetView>
  </sheetViews>
  <sheetFormatPr defaultColWidth="9" defaultRowHeight="15" x14ac:dyDescent="0.4"/>
  <cols>
    <col min="1" max="1" width="14.8984375" style="1" customWidth="1"/>
    <col min="2" max="2" width="11.1992187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21</v>
      </c>
      <c r="C2" s="7" t="s">
        <v>14</v>
      </c>
      <c r="D2" s="31" t="s">
        <v>22</v>
      </c>
      <c r="E2" s="32"/>
      <c r="F2" s="8" t="s">
        <v>4</v>
      </c>
      <c r="G2" s="9" t="s">
        <v>19</v>
      </c>
      <c r="H2" s="7" t="s">
        <v>5</v>
      </c>
      <c r="I2" s="8">
        <v>24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/>
      <c r="K3"/>
    </row>
    <row r="4" spans="1:11" ht="17.399999999999999" x14ac:dyDescent="0.4">
      <c r="A4" s="14">
        <v>46105</v>
      </c>
      <c r="B4" s="15" t="s">
        <v>20</v>
      </c>
      <c r="C4" s="15" t="s">
        <v>23</v>
      </c>
      <c r="D4" s="10">
        <v>1</v>
      </c>
      <c r="E4" s="5">
        <v>2.2200000000000002</v>
      </c>
      <c r="F4" s="6">
        <v>0.36</v>
      </c>
      <c r="G4" s="16">
        <v>15</v>
      </c>
      <c r="H4" s="6">
        <v>0.36</v>
      </c>
      <c r="I4" s="17">
        <f>F4/H4</f>
        <v>1</v>
      </c>
      <c r="J4"/>
      <c r="K4"/>
    </row>
    <row r="5" spans="1:11" ht="17.399999999999999" x14ac:dyDescent="0.4">
      <c r="A5" s="14">
        <v>46105</v>
      </c>
      <c r="B5" s="15" t="s">
        <v>20</v>
      </c>
      <c r="C5" s="15" t="s">
        <v>23</v>
      </c>
      <c r="D5" s="10">
        <v>2</v>
      </c>
      <c r="E5" s="5">
        <v>2.2200000000000002</v>
      </c>
      <c r="F5" s="6">
        <v>0.36</v>
      </c>
      <c r="G5" s="16">
        <v>15</v>
      </c>
      <c r="H5" s="6">
        <v>0.36</v>
      </c>
      <c r="I5" s="17">
        <f t="shared" ref="I5:I27" si="0">F5/H5</f>
        <v>1</v>
      </c>
      <c r="J5"/>
      <c r="K5"/>
    </row>
    <row r="6" spans="1:11" ht="17.399999999999999" x14ac:dyDescent="0.4">
      <c r="A6" s="14">
        <v>46105</v>
      </c>
      <c r="B6" s="15" t="s">
        <v>20</v>
      </c>
      <c r="C6" s="15" t="s">
        <v>23</v>
      </c>
      <c r="D6" s="10">
        <v>3</v>
      </c>
      <c r="E6" s="5">
        <v>2.23</v>
      </c>
      <c r="F6" s="6">
        <v>0.36</v>
      </c>
      <c r="G6" s="16">
        <v>15</v>
      </c>
      <c r="H6" s="6">
        <v>0.36</v>
      </c>
      <c r="I6" s="17">
        <f t="shared" si="0"/>
        <v>1</v>
      </c>
      <c r="J6"/>
      <c r="K6"/>
    </row>
    <row r="7" spans="1:11" ht="17.399999999999999" x14ac:dyDescent="0.4">
      <c r="A7" s="14">
        <v>46105</v>
      </c>
      <c r="B7" s="15" t="s">
        <v>20</v>
      </c>
      <c r="C7" s="15" t="s">
        <v>23</v>
      </c>
      <c r="D7" s="10">
        <v>4</v>
      </c>
      <c r="E7" s="5">
        <v>2.23</v>
      </c>
      <c r="F7" s="6">
        <v>0.39</v>
      </c>
      <c r="G7" s="16">
        <v>15</v>
      </c>
      <c r="H7" s="6">
        <v>0.36</v>
      </c>
      <c r="I7" s="17">
        <f t="shared" si="0"/>
        <v>1.0833333333333335</v>
      </c>
      <c r="J7"/>
      <c r="K7"/>
    </row>
    <row r="8" spans="1:11" ht="17.399999999999999" x14ac:dyDescent="0.4">
      <c r="A8" s="14">
        <v>46105</v>
      </c>
      <c r="B8" s="15" t="s">
        <v>20</v>
      </c>
      <c r="C8" s="15" t="s">
        <v>23</v>
      </c>
      <c r="D8" s="10">
        <v>5</v>
      </c>
      <c r="E8" s="5">
        <v>2.23</v>
      </c>
      <c r="F8" s="6">
        <v>0.4</v>
      </c>
      <c r="G8" s="16">
        <v>15</v>
      </c>
      <c r="H8" s="6">
        <v>0.36</v>
      </c>
      <c r="I8" s="17">
        <f t="shared" si="0"/>
        <v>1.1111111111111112</v>
      </c>
      <c r="J8"/>
      <c r="K8"/>
    </row>
    <row r="9" spans="1:11" ht="17.399999999999999" x14ac:dyDescent="0.4">
      <c r="A9" s="14">
        <v>46105</v>
      </c>
      <c r="B9" s="15" t="s">
        <v>20</v>
      </c>
      <c r="C9" s="15" t="s">
        <v>23</v>
      </c>
      <c r="D9" s="10">
        <v>6</v>
      </c>
      <c r="E9" s="5">
        <v>2.23</v>
      </c>
      <c r="F9" s="6">
        <v>0.39</v>
      </c>
      <c r="G9" s="16">
        <v>15</v>
      </c>
      <c r="H9" s="6">
        <v>0.36</v>
      </c>
      <c r="I9" s="17">
        <f t="shared" si="0"/>
        <v>1.0833333333333335</v>
      </c>
      <c r="J9"/>
      <c r="K9"/>
    </row>
    <row r="10" spans="1:11" ht="17.399999999999999" x14ac:dyDescent="0.4">
      <c r="A10" s="14">
        <v>46105</v>
      </c>
      <c r="B10" s="15" t="s">
        <v>20</v>
      </c>
      <c r="C10" s="15" t="s">
        <v>23</v>
      </c>
      <c r="D10" s="10">
        <v>7</v>
      </c>
      <c r="E10" s="5">
        <v>2.23</v>
      </c>
      <c r="F10" s="6">
        <v>0.4</v>
      </c>
      <c r="G10" s="16">
        <v>15</v>
      </c>
      <c r="H10" s="6">
        <v>0.36</v>
      </c>
      <c r="I10" s="17">
        <f t="shared" si="0"/>
        <v>1.1111111111111112</v>
      </c>
      <c r="J10"/>
      <c r="K10"/>
    </row>
    <row r="11" spans="1:11" ht="17.399999999999999" x14ac:dyDescent="0.4">
      <c r="A11" s="14">
        <v>46105</v>
      </c>
      <c r="B11" s="15" t="s">
        <v>20</v>
      </c>
      <c r="C11" s="15" t="s">
        <v>23</v>
      </c>
      <c r="D11" s="10">
        <v>8</v>
      </c>
      <c r="E11" s="5">
        <v>2.23</v>
      </c>
      <c r="F11" s="6">
        <v>0.39</v>
      </c>
      <c r="G11" s="16">
        <v>15</v>
      </c>
      <c r="H11" s="6">
        <v>0.36</v>
      </c>
      <c r="I11" s="17">
        <f t="shared" si="0"/>
        <v>1.0833333333333335</v>
      </c>
      <c r="J11"/>
      <c r="K11"/>
    </row>
    <row r="12" spans="1:11" ht="17.399999999999999" x14ac:dyDescent="0.4">
      <c r="A12" s="14">
        <v>46105</v>
      </c>
      <c r="B12" s="15" t="s">
        <v>20</v>
      </c>
      <c r="C12" s="15" t="s">
        <v>23</v>
      </c>
      <c r="D12" s="10">
        <v>9</v>
      </c>
      <c r="E12" s="5">
        <v>2.23</v>
      </c>
      <c r="F12" s="6">
        <v>0.39</v>
      </c>
      <c r="G12" s="16">
        <v>15</v>
      </c>
      <c r="H12" s="6">
        <v>0.36</v>
      </c>
      <c r="I12" s="17">
        <f t="shared" si="0"/>
        <v>1.0833333333333335</v>
      </c>
      <c r="J12"/>
      <c r="K12"/>
    </row>
    <row r="13" spans="1:11" ht="17.399999999999999" x14ac:dyDescent="0.4">
      <c r="A13" s="14">
        <v>46105</v>
      </c>
      <c r="B13" s="15" t="s">
        <v>20</v>
      </c>
      <c r="C13" s="15" t="s">
        <v>23</v>
      </c>
      <c r="D13" s="10">
        <v>10</v>
      </c>
      <c r="E13" s="5">
        <v>2.2200000000000002</v>
      </c>
      <c r="F13" s="6">
        <v>0.36</v>
      </c>
      <c r="G13" s="16">
        <v>15</v>
      </c>
      <c r="H13" s="6">
        <v>0.36</v>
      </c>
      <c r="I13" s="17">
        <f t="shared" si="0"/>
        <v>1</v>
      </c>
      <c r="J13"/>
      <c r="K13"/>
    </row>
    <row r="14" spans="1:11" ht="17.399999999999999" x14ac:dyDescent="0.4">
      <c r="A14" s="14">
        <v>46105</v>
      </c>
      <c r="B14" s="15" t="s">
        <v>20</v>
      </c>
      <c r="C14" s="15" t="s">
        <v>23</v>
      </c>
      <c r="D14" s="10">
        <v>11</v>
      </c>
      <c r="E14" s="5">
        <v>2.23</v>
      </c>
      <c r="F14" s="6">
        <v>0.4</v>
      </c>
      <c r="G14" s="16">
        <v>15</v>
      </c>
      <c r="H14" s="6">
        <v>0.36</v>
      </c>
      <c r="I14" s="17">
        <f t="shared" si="0"/>
        <v>1.1111111111111112</v>
      </c>
      <c r="J14"/>
      <c r="K14"/>
    </row>
    <row r="15" spans="1:11" ht="17.399999999999999" x14ac:dyDescent="0.4">
      <c r="A15" s="14">
        <v>46105</v>
      </c>
      <c r="B15" s="15" t="s">
        <v>20</v>
      </c>
      <c r="C15" s="15" t="s">
        <v>23</v>
      </c>
      <c r="D15" s="10">
        <v>12</v>
      </c>
      <c r="E15" s="5">
        <v>2.23</v>
      </c>
      <c r="F15" s="6">
        <v>0.36</v>
      </c>
      <c r="G15" s="16">
        <v>15</v>
      </c>
      <c r="H15" s="6">
        <v>0.36</v>
      </c>
      <c r="I15" s="17">
        <f t="shared" si="0"/>
        <v>1</v>
      </c>
      <c r="J15"/>
      <c r="K15"/>
    </row>
    <row r="16" spans="1:11" ht="17.399999999999999" x14ac:dyDescent="0.4">
      <c r="A16" s="14">
        <v>46105</v>
      </c>
      <c r="B16" s="15" t="s">
        <v>20</v>
      </c>
      <c r="C16" s="15" t="s">
        <v>23</v>
      </c>
      <c r="D16" s="10">
        <v>13</v>
      </c>
      <c r="E16" s="5">
        <v>2.2200000000000002</v>
      </c>
      <c r="F16" s="6">
        <v>0.35</v>
      </c>
      <c r="G16" s="16">
        <v>15</v>
      </c>
      <c r="H16" s="6">
        <v>0.36</v>
      </c>
      <c r="I16" s="17">
        <f t="shared" si="0"/>
        <v>0.97222222222222221</v>
      </c>
      <c r="J16"/>
      <c r="K16"/>
    </row>
    <row r="17" spans="1:11" ht="17.399999999999999" x14ac:dyDescent="0.4">
      <c r="A17" s="14">
        <v>46105</v>
      </c>
      <c r="B17" s="15" t="s">
        <v>20</v>
      </c>
      <c r="C17" s="15" t="s">
        <v>23</v>
      </c>
      <c r="D17" s="10">
        <v>14</v>
      </c>
      <c r="E17" s="5">
        <v>2.23</v>
      </c>
      <c r="F17" s="6">
        <v>0.36</v>
      </c>
      <c r="G17" s="16">
        <v>15</v>
      </c>
      <c r="H17" s="6">
        <v>0.36</v>
      </c>
      <c r="I17" s="17">
        <f t="shared" si="0"/>
        <v>1</v>
      </c>
      <c r="J17"/>
      <c r="K17"/>
    </row>
    <row r="18" spans="1:11" ht="17.399999999999999" x14ac:dyDescent="0.4">
      <c r="A18" s="14">
        <v>46105</v>
      </c>
      <c r="B18" s="15" t="s">
        <v>20</v>
      </c>
      <c r="C18" s="15" t="s">
        <v>23</v>
      </c>
      <c r="D18" s="10">
        <v>15</v>
      </c>
      <c r="E18" s="5">
        <v>2.2400000000000002</v>
      </c>
      <c r="F18" s="6">
        <v>0.37</v>
      </c>
      <c r="G18" s="16">
        <v>15</v>
      </c>
      <c r="H18" s="6">
        <v>0.36</v>
      </c>
      <c r="I18" s="17">
        <f t="shared" si="0"/>
        <v>1.0277777777777779</v>
      </c>
      <c r="J18"/>
      <c r="K18"/>
    </row>
    <row r="19" spans="1:11" ht="17.399999999999999" x14ac:dyDescent="0.4">
      <c r="A19" s="14">
        <v>46105</v>
      </c>
      <c r="B19" s="15" t="s">
        <v>20</v>
      </c>
      <c r="C19" s="15" t="s">
        <v>23</v>
      </c>
      <c r="D19" s="10">
        <v>16</v>
      </c>
      <c r="E19" s="5">
        <v>2.2200000000000002</v>
      </c>
      <c r="F19" s="6">
        <v>0.35</v>
      </c>
      <c r="G19" s="16">
        <v>15</v>
      </c>
      <c r="H19" s="6">
        <v>0.36</v>
      </c>
      <c r="I19" s="17">
        <f t="shared" si="0"/>
        <v>0.97222222222222221</v>
      </c>
      <c r="J19"/>
      <c r="K19"/>
    </row>
    <row r="20" spans="1:11" ht="17.399999999999999" x14ac:dyDescent="0.4">
      <c r="A20" s="14">
        <v>46105</v>
      </c>
      <c r="B20" s="15" t="s">
        <v>20</v>
      </c>
      <c r="C20" s="15" t="s">
        <v>23</v>
      </c>
      <c r="D20" s="10">
        <v>17</v>
      </c>
      <c r="E20" s="5">
        <v>2.23</v>
      </c>
      <c r="F20" s="6">
        <v>0.4</v>
      </c>
      <c r="G20" s="16">
        <v>15</v>
      </c>
      <c r="H20" s="6">
        <v>0.36</v>
      </c>
      <c r="I20" s="17">
        <f t="shared" si="0"/>
        <v>1.1111111111111112</v>
      </c>
      <c r="J20"/>
      <c r="K20"/>
    </row>
    <row r="21" spans="1:11" ht="17.399999999999999" x14ac:dyDescent="0.4">
      <c r="A21" s="14">
        <v>46105</v>
      </c>
      <c r="B21" s="15" t="s">
        <v>20</v>
      </c>
      <c r="C21" s="15" t="s">
        <v>23</v>
      </c>
      <c r="D21" s="10">
        <v>18</v>
      </c>
      <c r="E21" s="5">
        <v>2.23</v>
      </c>
      <c r="F21" s="6">
        <v>0.36</v>
      </c>
      <c r="G21" s="16">
        <v>15</v>
      </c>
      <c r="H21" s="6">
        <v>0.36</v>
      </c>
      <c r="I21" s="17">
        <f t="shared" si="0"/>
        <v>1</v>
      </c>
      <c r="J21"/>
      <c r="K21"/>
    </row>
    <row r="22" spans="1:11" ht="17.399999999999999" x14ac:dyDescent="0.4">
      <c r="A22" s="14">
        <v>46105</v>
      </c>
      <c r="B22" s="15" t="s">
        <v>20</v>
      </c>
      <c r="C22" s="15" t="s">
        <v>23</v>
      </c>
      <c r="D22" s="10">
        <v>19</v>
      </c>
      <c r="E22" s="5">
        <v>2.2200000000000002</v>
      </c>
      <c r="F22" s="6">
        <v>0.39</v>
      </c>
      <c r="G22" s="16">
        <v>15</v>
      </c>
      <c r="H22" s="6">
        <v>0.36</v>
      </c>
      <c r="I22" s="17">
        <f t="shared" si="0"/>
        <v>1.0833333333333335</v>
      </c>
      <c r="J22"/>
      <c r="K22"/>
    </row>
    <row r="23" spans="1:11" ht="17.399999999999999" x14ac:dyDescent="0.4">
      <c r="A23" s="14">
        <v>46105</v>
      </c>
      <c r="B23" s="15" t="s">
        <v>20</v>
      </c>
      <c r="C23" s="15" t="s">
        <v>23</v>
      </c>
      <c r="D23" s="10">
        <v>20</v>
      </c>
      <c r="E23" s="5">
        <v>2.2200000000000002</v>
      </c>
      <c r="F23" s="6">
        <v>0.4</v>
      </c>
      <c r="G23" s="16">
        <v>15</v>
      </c>
      <c r="H23" s="6">
        <v>0.36</v>
      </c>
      <c r="I23" s="17">
        <f t="shared" si="0"/>
        <v>1.1111111111111112</v>
      </c>
      <c r="J23"/>
      <c r="K23"/>
    </row>
    <row r="24" spans="1:11" ht="17.399999999999999" x14ac:dyDescent="0.4">
      <c r="A24" s="14">
        <v>46105</v>
      </c>
      <c r="B24" s="15" t="s">
        <v>20</v>
      </c>
      <c r="C24" s="15" t="s">
        <v>23</v>
      </c>
      <c r="D24" s="10">
        <v>21</v>
      </c>
      <c r="E24" s="5">
        <v>2.23</v>
      </c>
      <c r="F24" s="6">
        <v>0.4</v>
      </c>
      <c r="G24" s="16">
        <v>15</v>
      </c>
      <c r="H24" s="6">
        <v>0.36</v>
      </c>
      <c r="I24" s="17">
        <f t="shared" si="0"/>
        <v>1.1111111111111112</v>
      </c>
      <c r="J24"/>
      <c r="K24"/>
    </row>
    <row r="25" spans="1:11" ht="17.399999999999999" x14ac:dyDescent="0.4">
      <c r="A25" s="14">
        <v>46105</v>
      </c>
      <c r="B25" s="15" t="s">
        <v>20</v>
      </c>
      <c r="C25" s="15" t="s">
        <v>23</v>
      </c>
      <c r="D25" s="10">
        <v>22</v>
      </c>
      <c r="E25" s="5">
        <v>2.23</v>
      </c>
      <c r="F25" s="6">
        <v>0.36</v>
      </c>
      <c r="G25" s="16">
        <v>15</v>
      </c>
      <c r="H25" s="6">
        <v>0.36</v>
      </c>
      <c r="I25" s="17">
        <f t="shared" si="0"/>
        <v>1</v>
      </c>
      <c r="J25"/>
      <c r="K25"/>
    </row>
    <row r="26" spans="1:11" ht="17.399999999999999" x14ac:dyDescent="0.4">
      <c r="A26" s="14">
        <v>46105</v>
      </c>
      <c r="B26" s="15" t="s">
        <v>20</v>
      </c>
      <c r="C26" s="15" t="s">
        <v>23</v>
      </c>
      <c r="D26" s="10">
        <v>23</v>
      </c>
      <c r="E26" s="5">
        <v>2.23</v>
      </c>
      <c r="F26" s="6">
        <v>0.4</v>
      </c>
      <c r="G26" s="16">
        <v>15</v>
      </c>
      <c r="H26" s="6">
        <v>0.36</v>
      </c>
      <c r="I26" s="17">
        <f t="shared" si="0"/>
        <v>1.1111111111111112</v>
      </c>
      <c r="J26"/>
      <c r="K26"/>
    </row>
    <row r="27" spans="1:11" ht="17.399999999999999" x14ac:dyDescent="0.4">
      <c r="A27" s="14">
        <v>46105</v>
      </c>
      <c r="B27" s="15" t="s">
        <v>20</v>
      </c>
      <c r="C27" s="15" t="s">
        <v>23</v>
      </c>
      <c r="D27" s="10">
        <v>24</v>
      </c>
      <c r="E27" s="5">
        <v>2.23</v>
      </c>
      <c r="F27" s="6">
        <v>0.35</v>
      </c>
      <c r="G27" s="16">
        <v>15</v>
      </c>
      <c r="H27" s="6">
        <v>0.36</v>
      </c>
      <c r="I27" s="17">
        <f t="shared" si="0"/>
        <v>0.97222222222222221</v>
      </c>
      <c r="J27"/>
      <c r="K27"/>
    </row>
    <row r="28" spans="1:11" x14ac:dyDescent="0.4">
      <c r="A28" s="33" t="s">
        <v>11</v>
      </c>
      <c r="B28" s="34"/>
      <c r="C28" s="34"/>
      <c r="D28" s="35"/>
      <c r="E28" s="18">
        <f>AVERAGE(E4:E27)</f>
        <v>2.2274999999999991</v>
      </c>
      <c r="F28" s="18">
        <f>AVERAGE(F4:F27)</f>
        <v>0.37708333333333338</v>
      </c>
      <c r="G28" s="23"/>
      <c r="H28" s="23"/>
      <c r="I28" s="17">
        <f>AVERAGE(I4:I27)</f>
        <v>1.0474537037037035</v>
      </c>
      <c r="J28" s="20"/>
    </row>
    <row r="29" spans="1:11" x14ac:dyDescent="0.4">
      <c r="A29" s="33" t="s">
        <v>12</v>
      </c>
      <c r="B29" s="34"/>
      <c r="C29" s="34"/>
      <c r="D29" s="35"/>
      <c r="E29" s="18">
        <f>MAX(E4:E27)</f>
        <v>2.2400000000000002</v>
      </c>
      <c r="F29" s="18">
        <f>MAX(F4:F27)</f>
        <v>0.4</v>
      </c>
      <c r="G29" s="24"/>
      <c r="H29" s="23"/>
      <c r="I29" s="17">
        <f>MAX(I4:I27)</f>
        <v>1.1111111111111112</v>
      </c>
      <c r="J29" s="20"/>
    </row>
    <row r="30" spans="1:11" x14ac:dyDescent="0.4">
      <c r="A30" s="33" t="s">
        <v>13</v>
      </c>
      <c r="B30" s="34"/>
      <c r="C30" s="34"/>
      <c r="D30" s="35"/>
      <c r="E30" s="18">
        <f>MIN(E4:E27)</f>
        <v>2.2200000000000002</v>
      </c>
      <c r="F30" s="18">
        <f>MIN(F4:F27)</f>
        <v>0.35</v>
      </c>
      <c r="G30" s="24"/>
      <c r="H30" s="23"/>
      <c r="I30" s="19">
        <f>MIN(I4:I27)</f>
        <v>0.97222222222222221</v>
      </c>
      <c r="J30" s="20"/>
    </row>
    <row r="31" spans="1:11" ht="141" customHeight="1" x14ac:dyDescent="0.4">
      <c r="A31" s="21" t="s">
        <v>7</v>
      </c>
      <c r="B31" s="36" t="s">
        <v>32</v>
      </c>
      <c r="C31" s="37"/>
      <c r="D31" s="37"/>
      <c r="E31" s="38"/>
      <c r="F31" s="22" t="s">
        <v>8</v>
      </c>
      <c r="G31" s="25"/>
      <c r="H31" s="26"/>
      <c r="I31" s="27"/>
      <c r="J31" s="20"/>
    </row>
    <row r="32" spans="1:11" ht="204.75" customHeight="1" x14ac:dyDescent="0.4">
      <c r="A32" s="22" t="s">
        <v>9</v>
      </c>
      <c r="B32" s="25"/>
      <c r="C32" s="26"/>
      <c r="D32" s="26"/>
      <c r="E32" s="27"/>
      <c r="F32" s="22"/>
      <c r="G32" s="28"/>
      <c r="H32" s="29"/>
      <c r="I32" s="30"/>
      <c r="J32" s="20"/>
    </row>
    <row r="33" spans="8:8" x14ac:dyDescent="0.4">
      <c r="H33" s="4"/>
    </row>
    <row r="34" spans="8:8" x14ac:dyDescent="0.4">
      <c r="H34" s="4"/>
    </row>
    <row r="35" spans="8:8" x14ac:dyDescent="0.4">
      <c r="H35" s="4"/>
    </row>
    <row r="36" spans="8:8" x14ac:dyDescent="0.4">
      <c r="H36" s="4"/>
    </row>
  </sheetData>
  <autoFilter ref="A3:I27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EA633-8758-41AB-BDD5-6518278999F1}">
  <sheetPr>
    <pageSetUpPr fitToPage="1"/>
  </sheetPr>
  <dimension ref="A1:K36"/>
  <sheetViews>
    <sheetView topLeftCell="A28" zoomScale="85" zoomScaleNormal="85" workbookViewId="0">
      <selection activeCell="F31" sqref="F31"/>
    </sheetView>
  </sheetViews>
  <sheetFormatPr defaultColWidth="9" defaultRowHeight="15" x14ac:dyDescent="0.4"/>
  <cols>
    <col min="1" max="1" width="14.8984375" style="1" customWidth="1"/>
    <col min="2" max="2" width="11.1992187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21</v>
      </c>
      <c r="C2" s="7" t="s">
        <v>14</v>
      </c>
      <c r="D2" s="31" t="s">
        <v>22</v>
      </c>
      <c r="E2" s="32"/>
      <c r="F2" s="8" t="s">
        <v>4</v>
      </c>
      <c r="G2" s="9" t="s">
        <v>19</v>
      </c>
      <c r="H2" s="7" t="s">
        <v>5</v>
      </c>
      <c r="I2" s="8">
        <v>24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/>
      <c r="K3"/>
    </row>
    <row r="4" spans="1:11" ht="17.399999999999999" x14ac:dyDescent="0.4">
      <c r="A4" s="14">
        <v>46105</v>
      </c>
      <c r="B4" s="15" t="s">
        <v>20</v>
      </c>
      <c r="C4" s="15" t="s">
        <v>24</v>
      </c>
      <c r="D4" s="10">
        <v>1</v>
      </c>
      <c r="E4" s="5">
        <v>2.2200000000000002</v>
      </c>
      <c r="F4" s="6">
        <v>0.34</v>
      </c>
      <c r="G4" s="16">
        <v>15</v>
      </c>
      <c r="H4" s="6">
        <v>0.36</v>
      </c>
      <c r="I4" s="17">
        <f>F4/H4</f>
        <v>0.94444444444444453</v>
      </c>
      <c r="J4"/>
      <c r="K4"/>
    </row>
    <row r="5" spans="1:11" ht="17.399999999999999" x14ac:dyDescent="0.4">
      <c r="A5" s="14">
        <v>46105</v>
      </c>
      <c r="B5" s="15" t="s">
        <v>20</v>
      </c>
      <c r="C5" s="15" t="s">
        <v>24</v>
      </c>
      <c r="D5" s="10">
        <v>2</v>
      </c>
      <c r="E5" s="5">
        <v>2.2200000000000002</v>
      </c>
      <c r="F5" s="6">
        <v>0.37</v>
      </c>
      <c r="G5" s="16">
        <v>15</v>
      </c>
      <c r="H5" s="6">
        <v>0.36</v>
      </c>
      <c r="I5" s="17">
        <f t="shared" ref="I5:I27" si="0">F5/H5</f>
        <v>1.0277777777777779</v>
      </c>
      <c r="J5"/>
      <c r="K5"/>
    </row>
    <row r="6" spans="1:11" ht="17.399999999999999" x14ac:dyDescent="0.4">
      <c r="A6" s="14">
        <v>46105</v>
      </c>
      <c r="B6" s="15" t="s">
        <v>20</v>
      </c>
      <c r="C6" s="15" t="s">
        <v>24</v>
      </c>
      <c r="D6" s="10">
        <v>3</v>
      </c>
      <c r="E6" s="5">
        <v>2.2200000000000002</v>
      </c>
      <c r="F6" s="6">
        <v>0.38</v>
      </c>
      <c r="G6" s="16">
        <v>15</v>
      </c>
      <c r="H6" s="6">
        <v>0.36</v>
      </c>
      <c r="I6" s="17">
        <f t="shared" si="0"/>
        <v>1.0555555555555556</v>
      </c>
      <c r="J6"/>
      <c r="K6"/>
    </row>
    <row r="7" spans="1:11" ht="17.399999999999999" x14ac:dyDescent="0.4">
      <c r="A7" s="14">
        <v>46105</v>
      </c>
      <c r="B7" s="15" t="s">
        <v>20</v>
      </c>
      <c r="C7" s="15" t="s">
        <v>24</v>
      </c>
      <c r="D7" s="10">
        <v>4</v>
      </c>
      <c r="E7" s="5">
        <v>2.21</v>
      </c>
      <c r="F7" s="6">
        <v>0.37</v>
      </c>
      <c r="G7" s="16">
        <v>15</v>
      </c>
      <c r="H7" s="6">
        <v>0.36</v>
      </c>
      <c r="I7" s="17">
        <f t="shared" si="0"/>
        <v>1.0277777777777779</v>
      </c>
      <c r="J7"/>
      <c r="K7"/>
    </row>
    <row r="8" spans="1:11" ht="17.399999999999999" x14ac:dyDescent="0.4">
      <c r="A8" s="14">
        <v>46105</v>
      </c>
      <c r="B8" s="15" t="s">
        <v>20</v>
      </c>
      <c r="C8" s="15" t="s">
        <v>24</v>
      </c>
      <c r="D8" s="10">
        <v>5</v>
      </c>
      <c r="E8" s="5">
        <v>2.21</v>
      </c>
      <c r="F8" s="6">
        <v>0.38</v>
      </c>
      <c r="G8" s="16">
        <v>15</v>
      </c>
      <c r="H8" s="6">
        <v>0.36</v>
      </c>
      <c r="I8" s="17">
        <f t="shared" si="0"/>
        <v>1.0555555555555556</v>
      </c>
      <c r="J8"/>
      <c r="K8"/>
    </row>
    <row r="9" spans="1:11" ht="17.399999999999999" x14ac:dyDescent="0.4">
      <c r="A9" s="14">
        <v>46105</v>
      </c>
      <c r="B9" s="15" t="s">
        <v>20</v>
      </c>
      <c r="C9" s="15" t="s">
        <v>24</v>
      </c>
      <c r="D9" s="10">
        <v>6</v>
      </c>
      <c r="E9" s="5">
        <v>2.23</v>
      </c>
      <c r="F9" s="6">
        <v>0.38</v>
      </c>
      <c r="G9" s="16">
        <v>15</v>
      </c>
      <c r="H9" s="6">
        <v>0.36</v>
      </c>
      <c r="I9" s="17">
        <f t="shared" si="0"/>
        <v>1.0555555555555556</v>
      </c>
      <c r="J9"/>
      <c r="K9"/>
    </row>
    <row r="10" spans="1:11" ht="17.399999999999999" x14ac:dyDescent="0.4">
      <c r="A10" s="14">
        <v>46105</v>
      </c>
      <c r="B10" s="15" t="s">
        <v>20</v>
      </c>
      <c r="C10" s="15" t="s">
        <v>24</v>
      </c>
      <c r="D10" s="10">
        <v>7</v>
      </c>
      <c r="E10" s="5">
        <v>2.23</v>
      </c>
      <c r="F10" s="6">
        <v>0.4</v>
      </c>
      <c r="G10" s="16">
        <v>15</v>
      </c>
      <c r="H10" s="6">
        <v>0.36</v>
      </c>
      <c r="I10" s="17">
        <f t="shared" si="0"/>
        <v>1.1111111111111112</v>
      </c>
      <c r="J10"/>
      <c r="K10"/>
    </row>
    <row r="11" spans="1:11" ht="17.399999999999999" x14ac:dyDescent="0.4">
      <c r="A11" s="14">
        <v>46105</v>
      </c>
      <c r="B11" s="15" t="s">
        <v>20</v>
      </c>
      <c r="C11" s="15" t="s">
        <v>24</v>
      </c>
      <c r="D11" s="10">
        <v>8</v>
      </c>
      <c r="E11" s="5">
        <v>2.23</v>
      </c>
      <c r="F11" s="6">
        <v>0.38</v>
      </c>
      <c r="G11" s="16">
        <v>15</v>
      </c>
      <c r="H11" s="6">
        <v>0.36</v>
      </c>
      <c r="I11" s="17">
        <f t="shared" si="0"/>
        <v>1.0555555555555556</v>
      </c>
      <c r="J11"/>
      <c r="K11"/>
    </row>
    <row r="12" spans="1:11" ht="17.399999999999999" x14ac:dyDescent="0.4">
      <c r="A12" s="14">
        <v>46105</v>
      </c>
      <c r="B12" s="15" t="s">
        <v>20</v>
      </c>
      <c r="C12" s="15" t="s">
        <v>24</v>
      </c>
      <c r="D12" s="10">
        <v>9</v>
      </c>
      <c r="E12" s="5">
        <v>2.23</v>
      </c>
      <c r="F12" s="6">
        <v>0.39</v>
      </c>
      <c r="G12" s="16">
        <v>15</v>
      </c>
      <c r="H12" s="6">
        <v>0.36</v>
      </c>
      <c r="I12" s="17">
        <f t="shared" si="0"/>
        <v>1.0833333333333335</v>
      </c>
      <c r="J12"/>
      <c r="K12"/>
    </row>
    <row r="13" spans="1:11" ht="17.399999999999999" x14ac:dyDescent="0.4">
      <c r="A13" s="14">
        <v>46105</v>
      </c>
      <c r="B13" s="15" t="s">
        <v>20</v>
      </c>
      <c r="C13" s="15" t="s">
        <v>24</v>
      </c>
      <c r="D13" s="10">
        <v>10</v>
      </c>
      <c r="E13" s="5">
        <v>2.21</v>
      </c>
      <c r="F13" s="6">
        <v>0.34</v>
      </c>
      <c r="G13" s="16">
        <v>15</v>
      </c>
      <c r="H13" s="6">
        <v>0.36</v>
      </c>
      <c r="I13" s="17">
        <f t="shared" si="0"/>
        <v>0.94444444444444453</v>
      </c>
      <c r="J13"/>
      <c r="K13"/>
    </row>
    <row r="14" spans="1:11" ht="17.399999999999999" x14ac:dyDescent="0.4">
      <c r="A14" s="14">
        <v>46105</v>
      </c>
      <c r="B14" s="15" t="s">
        <v>20</v>
      </c>
      <c r="C14" s="15" t="s">
        <v>24</v>
      </c>
      <c r="D14" s="10">
        <v>11</v>
      </c>
      <c r="E14" s="5">
        <v>2.23</v>
      </c>
      <c r="F14" s="6">
        <v>0.37</v>
      </c>
      <c r="G14" s="16">
        <v>15</v>
      </c>
      <c r="H14" s="6">
        <v>0.36</v>
      </c>
      <c r="I14" s="17">
        <f t="shared" si="0"/>
        <v>1.0277777777777779</v>
      </c>
      <c r="J14"/>
      <c r="K14"/>
    </row>
    <row r="15" spans="1:11" ht="17.399999999999999" x14ac:dyDescent="0.4">
      <c r="A15" s="14">
        <v>46105</v>
      </c>
      <c r="B15" s="15" t="s">
        <v>20</v>
      </c>
      <c r="C15" s="15" t="s">
        <v>24</v>
      </c>
      <c r="D15" s="10">
        <v>12</v>
      </c>
      <c r="E15" s="5">
        <v>2.23</v>
      </c>
      <c r="F15" s="6">
        <v>0.36</v>
      </c>
      <c r="G15" s="16">
        <v>15</v>
      </c>
      <c r="H15" s="6">
        <v>0.36</v>
      </c>
      <c r="I15" s="17">
        <f t="shared" si="0"/>
        <v>1</v>
      </c>
      <c r="J15"/>
      <c r="K15"/>
    </row>
    <row r="16" spans="1:11" ht="17.399999999999999" x14ac:dyDescent="0.4">
      <c r="A16" s="14">
        <v>46105</v>
      </c>
      <c r="B16" s="15" t="s">
        <v>20</v>
      </c>
      <c r="C16" s="15" t="s">
        <v>24</v>
      </c>
      <c r="D16" s="10">
        <v>13</v>
      </c>
      <c r="E16" s="5">
        <v>2.2200000000000002</v>
      </c>
      <c r="F16" s="6">
        <v>0.37</v>
      </c>
      <c r="G16" s="16">
        <v>15</v>
      </c>
      <c r="H16" s="6">
        <v>0.36</v>
      </c>
      <c r="I16" s="17">
        <f t="shared" si="0"/>
        <v>1.0277777777777779</v>
      </c>
      <c r="J16"/>
      <c r="K16"/>
    </row>
    <row r="17" spans="1:11" ht="17.399999999999999" x14ac:dyDescent="0.4">
      <c r="A17" s="14">
        <v>46105</v>
      </c>
      <c r="B17" s="15" t="s">
        <v>20</v>
      </c>
      <c r="C17" s="15" t="s">
        <v>24</v>
      </c>
      <c r="D17" s="10">
        <v>14</v>
      </c>
      <c r="E17" s="5">
        <v>2.2200000000000002</v>
      </c>
      <c r="F17" s="6">
        <v>0.39</v>
      </c>
      <c r="G17" s="16">
        <v>15</v>
      </c>
      <c r="H17" s="6">
        <v>0.36</v>
      </c>
      <c r="I17" s="17">
        <f t="shared" si="0"/>
        <v>1.0833333333333335</v>
      </c>
      <c r="J17"/>
      <c r="K17"/>
    </row>
    <row r="18" spans="1:11" ht="17.399999999999999" x14ac:dyDescent="0.4">
      <c r="A18" s="14">
        <v>46105</v>
      </c>
      <c r="B18" s="15" t="s">
        <v>20</v>
      </c>
      <c r="C18" s="15" t="s">
        <v>24</v>
      </c>
      <c r="D18" s="10">
        <v>15</v>
      </c>
      <c r="E18" s="5">
        <v>2.2200000000000002</v>
      </c>
      <c r="F18" s="6">
        <v>0.37</v>
      </c>
      <c r="G18" s="16">
        <v>15</v>
      </c>
      <c r="H18" s="6">
        <v>0.36</v>
      </c>
      <c r="I18" s="17">
        <f t="shared" si="0"/>
        <v>1.0277777777777779</v>
      </c>
      <c r="J18"/>
      <c r="K18"/>
    </row>
    <row r="19" spans="1:11" ht="17.399999999999999" x14ac:dyDescent="0.4">
      <c r="A19" s="14">
        <v>46105</v>
      </c>
      <c r="B19" s="15" t="s">
        <v>20</v>
      </c>
      <c r="C19" s="15" t="s">
        <v>24</v>
      </c>
      <c r="D19" s="10">
        <v>16</v>
      </c>
      <c r="E19" s="5">
        <v>2.2200000000000002</v>
      </c>
      <c r="F19" s="6">
        <v>0.39</v>
      </c>
      <c r="G19" s="16">
        <v>15</v>
      </c>
      <c r="H19" s="6">
        <v>0.36</v>
      </c>
      <c r="I19" s="17">
        <f t="shared" si="0"/>
        <v>1.0833333333333335</v>
      </c>
      <c r="J19"/>
      <c r="K19"/>
    </row>
    <row r="20" spans="1:11" ht="17.399999999999999" x14ac:dyDescent="0.4">
      <c r="A20" s="14">
        <v>46105</v>
      </c>
      <c r="B20" s="15" t="s">
        <v>20</v>
      </c>
      <c r="C20" s="15" t="s">
        <v>24</v>
      </c>
      <c r="D20" s="10">
        <v>17</v>
      </c>
      <c r="E20" s="5">
        <v>2.2200000000000002</v>
      </c>
      <c r="F20" s="6">
        <v>0.38</v>
      </c>
      <c r="G20" s="16">
        <v>15</v>
      </c>
      <c r="H20" s="6">
        <v>0.36</v>
      </c>
      <c r="I20" s="17">
        <f t="shared" si="0"/>
        <v>1.0555555555555556</v>
      </c>
      <c r="J20"/>
      <c r="K20"/>
    </row>
    <row r="21" spans="1:11" ht="17.399999999999999" x14ac:dyDescent="0.4">
      <c r="A21" s="14">
        <v>46105</v>
      </c>
      <c r="B21" s="15" t="s">
        <v>20</v>
      </c>
      <c r="C21" s="15" t="s">
        <v>24</v>
      </c>
      <c r="D21" s="10">
        <v>18</v>
      </c>
      <c r="E21" s="5">
        <v>2.21</v>
      </c>
      <c r="F21" s="6">
        <v>0.36</v>
      </c>
      <c r="G21" s="16">
        <v>15</v>
      </c>
      <c r="H21" s="6">
        <v>0.36</v>
      </c>
      <c r="I21" s="17">
        <f t="shared" si="0"/>
        <v>1</v>
      </c>
      <c r="J21"/>
      <c r="K21"/>
    </row>
    <row r="22" spans="1:11" ht="17.399999999999999" x14ac:dyDescent="0.4">
      <c r="A22" s="14">
        <v>46105</v>
      </c>
      <c r="B22" s="15" t="s">
        <v>20</v>
      </c>
      <c r="C22" s="15" t="s">
        <v>24</v>
      </c>
      <c r="D22" s="10">
        <v>19</v>
      </c>
      <c r="E22" s="5">
        <v>2.2200000000000002</v>
      </c>
      <c r="F22" s="6">
        <v>0.36</v>
      </c>
      <c r="G22" s="16">
        <v>15</v>
      </c>
      <c r="H22" s="6">
        <v>0.36</v>
      </c>
      <c r="I22" s="17">
        <f t="shared" si="0"/>
        <v>1</v>
      </c>
      <c r="J22"/>
      <c r="K22"/>
    </row>
    <row r="23" spans="1:11" ht="17.399999999999999" x14ac:dyDescent="0.4">
      <c r="A23" s="14">
        <v>46105</v>
      </c>
      <c r="B23" s="15" t="s">
        <v>20</v>
      </c>
      <c r="C23" s="15" t="s">
        <v>24</v>
      </c>
      <c r="D23" s="10">
        <v>20</v>
      </c>
      <c r="E23" s="5">
        <v>2.2200000000000002</v>
      </c>
      <c r="F23" s="6">
        <v>0.4</v>
      </c>
      <c r="G23" s="16">
        <v>15</v>
      </c>
      <c r="H23" s="6">
        <v>0.36</v>
      </c>
      <c r="I23" s="17">
        <f t="shared" si="0"/>
        <v>1.1111111111111112</v>
      </c>
      <c r="J23"/>
      <c r="K23"/>
    </row>
    <row r="24" spans="1:11" ht="17.399999999999999" x14ac:dyDescent="0.4">
      <c r="A24" s="14">
        <v>46105</v>
      </c>
      <c r="B24" s="15" t="s">
        <v>20</v>
      </c>
      <c r="C24" s="15" t="s">
        <v>24</v>
      </c>
      <c r="D24" s="10">
        <v>21</v>
      </c>
      <c r="E24" s="5">
        <v>2.25</v>
      </c>
      <c r="F24" s="6">
        <v>0.38</v>
      </c>
      <c r="G24" s="16">
        <v>15</v>
      </c>
      <c r="H24" s="6">
        <v>0.36</v>
      </c>
      <c r="I24" s="17">
        <f t="shared" si="0"/>
        <v>1.0555555555555556</v>
      </c>
      <c r="J24"/>
      <c r="K24"/>
    </row>
    <row r="25" spans="1:11" ht="17.399999999999999" x14ac:dyDescent="0.4">
      <c r="A25" s="14">
        <v>46105</v>
      </c>
      <c r="B25" s="15" t="s">
        <v>20</v>
      </c>
      <c r="C25" s="15" t="s">
        <v>24</v>
      </c>
      <c r="D25" s="10">
        <v>22</v>
      </c>
      <c r="E25" s="5">
        <v>2.25</v>
      </c>
      <c r="F25" s="6">
        <v>0.38</v>
      </c>
      <c r="G25" s="16">
        <v>15</v>
      </c>
      <c r="H25" s="6">
        <v>0.36</v>
      </c>
      <c r="I25" s="17">
        <f t="shared" si="0"/>
        <v>1.0555555555555556</v>
      </c>
      <c r="J25"/>
      <c r="K25"/>
    </row>
    <row r="26" spans="1:11" ht="17.399999999999999" x14ac:dyDescent="0.4">
      <c r="A26" s="14">
        <v>46105</v>
      </c>
      <c r="B26" s="15" t="s">
        <v>20</v>
      </c>
      <c r="C26" s="15" t="s">
        <v>24</v>
      </c>
      <c r="D26" s="10">
        <v>23</v>
      </c>
      <c r="E26" s="5">
        <v>2.2599999999999998</v>
      </c>
      <c r="F26" s="6">
        <v>0.37</v>
      </c>
      <c r="G26" s="16">
        <v>15</v>
      </c>
      <c r="H26" s="6">
        <v>0.36</v>
      </c>
      <c r="I26" s="17">
        <f t="shared" si="0"/>
        <v>1.0277777777777779</v>
      </c>
      <c r="J26"/>
      <c r="K26"/>
    </row>
    <row r="27" spans="1:11" ht="17.399999999999999" x14ac:dyDescent="0.4">
      <c r="A27" s="14">
        <v>46105</v>
      </c>
      <c r="B27" s="15" t="s">
        <v>20</v>
      </c>
      <c r="C27" s="15" t="s">
        <v>24</v>
      </c>
      <c r="D27" s="10">
        <v>24</v>
      </c>
      <c r="E27" s="5">
        <v>2.2599999999999998</v>
      </c>
      <c r="F27" s="6">
        <v>0.34</v>
      </c>
      <c r="G27" s="16">
        <v>15</v>
      </c>
      <c r="H27" s="6">
        <v>0.36</v>
      </c>
      <c r="I27" s="17">
        <f t="shared" si="0"/>
        <v>0.94444444444444453</v>
      </c>
      <c r="J27"/>
      <c r="K27"/>
    </row>
    <row r="28" spans="1:11" x14ac:dyDescent="0.4">
      <c r="A28" s="33" t="s">
        <v>11</v>
      </c>
      <c r="B28" s="34"/>
      <c r="C28" s="34"/>
      <c r="D28" s="35"/>
      <c r="E28" s="18">
        <f>AVERAGE(E4:E27)</f>
        <v>2.2266666666666666</v>
      </c>
      <c r="F28" s="18">
        <f>AVERAGE(F4:F27)</f>
        <v>0.37291666666666662</v>
      </c>
      <c r="G28" s="23"/>
      <c r="H28" s="23"/>
      <c r="I28" s="17">
        <f>AVERAGE(I4:I27)</f>
        <v>1.03587962962963</v>
      </c>
      <c r="J28" s="20"/>
    </row>
    <row r="29" spans="1:11" x14ac:dyDescent="0.4">
      <c r="A29" s="33" t="s">
        <v>12</v>
      </c>
      <c r="B29" s="34"/>
      <c r="C29" s="34"/>
      <c r="D29" s="35"/>
      <c r="E29" s="18">
        <f>MAX(E4:E27)</f>
        <v>2.2599999999999998</v>
      </c>
      <c r="F29" s="18">
        <f>MAX(F4:F27)</f>
        <v>0.4</v>
      </c>
      <c r="G29" s="24"/>
      <c r="H29" s="23"/>
      <c r="I29" s="17">
        <f>MAX(I4:I27)</f>
        <v>1.1111111111111112</v>
      </c>
      <c r="J29" s="20"/>
    </row>
    <row r="30" spans="1:11" x14ac:dyDescent="0.4">
      <c r="A30" s="33" t="s">
        <v>13</v>
      </c>
      <c r="B30" s="34"/>
      <c r="C30" s="34"/>
      <c r="D30" s="35"/>
      <c r="E30" s="18">
        <f>MIN(E4:E27)</f>
        <v>2.21</v>
      </c>
      <c r="F30" s="18">
        <f>MIN(F4:F27)</f>
        <v>0.34</v>
      </c>
      <c r="G30" s="24"/>
      <c r="H30" s="23"/>
      <c r="I30" s="19">
        <f>MIN(I4:I27)</f>
        <v>0.94444444444444453</v>
      </c>
      <c r="J30" s="20"/>
    </row>
    <row r="31" spans="1:11" ht="141" customHeight="1" x14ac:dyDescent="0.4">
      <c r="A31" s="21" t="s">
        <v>7</v>
      </c>
      <c r="B31" s="36" t="s">
        <v>32</v>
      </c>
      <c r="C31" s="37"/>
      <c r="D31" s="37"/>
      <c r="E31" s="38"/>
      <c r="F31" s="22" t="s">
        <v>8</v>
      </c>
      <c r="G31" s="25"/>
      <c r="H31" s="26"/>
      <c r="I31" s="27"/>
      <c r="J31" s="20"/>
    </row>
    <row r="32" spans="1:11" ht="204.75" customHeight="1" x14ac:dyDescent="0.4">
      <c r="A32" s="22" t="s">
        <v>9</v>
      </c>
      <c r="B32" s="25"/>
      <c r="C32" s="26"/>
      <c r="D32" s="26"/>
      <c r="E32" s="27"/>
      <c r="F32" s="22"/>
      <c r="G32" s="28"/>
      <c r="H32" s="29"/>
      <c r="I32" s="30"/>
      <c r="J32" s="20"/>
    </row>
    <row r="33" spans="8:8" x14ac:dyDescent="0.4">
      <c r="H33" s="4"/>
    </row>
    <row r="34" spans="8:8" x14ac:dyDescent="0.4">
      <c r="H34" s="4"/>
    </row>
    <row r="35" spans="8:8" x14ac:dyDescent="0.4">
      <c r="H35" s="4"/>
    </row>
    <row r="36" spans="8:8" x14ac:dyDescent="0.4">
      <c r="H36" s="4"/>
    </row>
  </sheetData>
  <autoFilter ref="A3:I27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6786B-38D9-418B-81D0-AD9DDB6C4FD1}">
  <sheetPr>
    <pageSetUpPr fitToPage="1"/>
  </sheetPr>
  <dimension ref="A1:K36"/>
  <sheetViews>
    <sheetView tabSelected="1" topLeftCell="A28" zoomScale="85" zoomScaleNormal="85" workbookViewId="0">
      <selection activeCell="R31" sqref="R31"/>
    </sheetView>
  </sheetViews>
  <sheetFormatPr defaultColWidth="9" defaultRowHeight="15" x14ac:dyDescent="0.4"/>
  <cols>
    <col min="1" max="1" width="14.8984375" style="1" customWidth="1"/>
    <col min="2" max="2" width="11.1992187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21</v>
      </c>
      <c r="C2" s="7" t="s">
        <v>14</v>
      </c>
      <c r="D2" s="31" t="s">
        <v>22</v>
      </c>
      <c r="E2" s="32"/>
      <c r="F2" s="8" t="s">
        <v>4</v>
      </c>
      <c r="G2" s="9" t="s">
        <v>19</v>
      </c>
      <c r="H2" s="7" t="s">
        <v>5</v>
      </c>
      <c r="I2" s="8">
        <v>24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/>
      <c r="K3"/>
    </row>
    <row r="4" spans="1:11" ht="17.399999999999999" x14ac:dyDescent="0.4">
      <c r="A4" s="14">
        <v>46105</v>
      </c>
      <c r="B4" s="15" t="s">
        <v>20</v>
      </c>
      <c r="C4" s="15" t="s">
        <v>25</v>
      </c>
      <c r="D4" s="10">
        <v>1</v>
      </c>
      <c r="E4" s="5">
        <v>2.23</v>
      </c>
      <c r="F4" s="6">
        <v>0.33</v>
      </c>
      <c r="G4" s="16">
        <v>15</v>
      </c>
      <c r="H4" s="6">
        <v>0.36</v>
      </c>
      <c r="I4" s="17">
        <f>F4/H4</f>
        <v>0.91666666666666674</v>
      </c>
      <c r="J4"/>
      <c r="K4"/>
    </row>
    <row r="5" spans="1:11" ht="17.399999999999999" x14ac:dyDescent="0.4">
      <c r="A5" s="14">
        <v>46105</v>
      </c>
      <c r="B5" s="15" t="s">
        <v>20</v>
      </c>
      <c r="C5" s="15" t="s">
        <v>25</v>
      </c>
      <c r="D5" s="10">
        <v>2</v>
      </c>
      <c r="E5" s="5">
        <v>2.23</v>
      </c>
      <c r="F5" s="6">
        <v>0.37</v>
      </c>
      <c r="G5" s="16">
        <v>15</v>
      </c>
      <c r="H5" s="6">
        <v>0.36</v>
      </c>
      <c r="I5" s="17">
        <f t="shared" ref="I5:I27" si="0">F5/H5</f>
        <v>1.0277777777777779</v>
      </c>
      <c r="J5"/>
      <c r="K5"/>
    </row>
    <row r="6" spans="1:11" ht="17.399999999999999" x14ac:dyDescent="0.4">
      <c r="A6" s="14">
        <v>46105</v>
      </c>
      <c r="B6" s="15" t="s">
        <v>20</v>
      </c>
      <c r="C6" s="15" t="s">
        <v>25</v>
      </c>
      <c r="D6" s="10">
        <v>3</v>
      </c>
      <c r="E6" s="5">
        <v>2.23</v>
      </c>
      <c r="F6" s="6">
        <v>0.38</v>
      </c>
      <c r="G6" s="16">
        <v>15</v>
      </c>
      <c r="H6" s="6">
        <v>0.36</v>
      </c>
      <c r="I6" s="17">
        <f t="shared" si="0"/>
        <v>1.0555555555555556</v>
      </c>
      <c r="J6"/>
      <c r="K6"/>
    </row>
    <row r="7" spans="1:11" ht="17.399999999999999" x14ac:dyDescent="0.4">
      <c r="A7" s="14">
        <v>46105</v>
      </c>
      <c r="B7" s="15" t="s">
        <v>20</v>
      </c>
      <c r="C7" s="15" t="s">
        <v>25</v>
      </c>
      <c r="D7" s="10">
        <v>4</v>
      </c>
      <c r="E7" s="5">
        <v>2.2400000000000002</v>
      </c>
      <c r="F7" s="6">
        <v>0.37</v>
      </c>
      <c r="G7" s="16">
        <v>15</v>
      </c>
      <c r="H7" s="6">
        <v>0.36</v>
      </c>
      <c r="I7" s="17">
        <f t="shared" si="0"/>
        <v>1.0277777777777779</v>
      </c>
      <c r="J7"/>
      <c r="K7"/>
    </row>
    <row r="8" spans="1:11" ht="17.399999999999999" x14ac:dyDescent="0.4">
      <c r="A8" s="14">
        <v>46105</v>
      </c>
      <c r="B8" s="15" t="s">
        <v>20</v>
      </c>
      <c r="C8" s="15" t="s">
        <v>25</v>
      </c>
      <c r="D8" s="10">
        <v>5</v>
      </c>
      <c r="E8" s="5">
        <v>2.23</v>
      </c>
      <c r="F8" s="6">
        <v>0.37</v>
      </c>
      <c r="G8" s="16">
        <v>15</v>
      </c>
      <c r="H8" s="6">
        <v>0.36</v>
      </c>
      <c r="I8" s="17">
        <f t="shared" si="0"/>
        <v>1.0277777777777779</v>
      </c>
      <c r="J8"/>
      <c r="K8"/>
    </row>
    <row r="9" spans="1:11" ht="17.399999999999999" x14ac:dyDescent="0.4">
      <c r="A9" s="14">
        <v>46105</v>
      </c>
      <c r="B9" s="15" t="s">
        <v>20</v>
      </c>
      <c r="C9" s="15" t="s">
        <v>25</v>
      </c>
      <c r="D9" s="10">
        <v>6</v>
      </c>
      <c r="E9" s="5">
        <v>2.23</v>
      </c>
      <c r="F9" s="6">
        <v>0.36</v>
      </c>
      <c r="G9" s="16">
        <v>15</v>
      </c>
      <c r="H9" s="6">
        <v>0.36</v>
      </c>
      <c r="I9" s="17">
        <f t="shared" si="0"/>
        <v>1</v>
      </c>
      <c r="J9"/>
      <c r="K9"/>
    </row>
    <row r="10" spans="1:11" ht="17.399999999999999" x14ac:dyDescent="0.4">
      <c r="A10" s="14">
        <v>46105</v>
      </c>
      <c r="B10" s="15" t="s">
        <v>20</v>
      </c>
      <c r="C10" s="15" t="s">
        <v>25</v>
      </c>
      <c r="D10" s="10">
        <v>7</v>
      </c>
      <c r="E10" s="5">
        <v>2.2400000000000002</v>
      </c>
      <c r="F10" s="6">
        <v>0.4</v>
      </c>
      <c r="G10" s="16">
        <v>15</v>
      </c>
      <c r="H10" s="6">
        <v>0.36</v>
      </c>
      <c r="I10" s="17">
        <f t="shared" si="0"/>
        <v>1.1111111111111112</v>
      </c>
      <c r="J10"/>
      <c r="K10"/>
    </row>
    <row r="11" spans="1:11" ht="17.399999999999999" x14ac:dyDescent="0.4">
      <c r="A11" s="14">
        <v>46105</v>
      </c>
      <c r="B11" s="15" t="s">
        <v>20</v>
      </c>
      <c r="C11" s="15" t="s">
        <v>25</v>
      </c>
      <c r="D11" s="10">
        <v>8</v>
      </c>
      <c r="E11" s="5">
        <v>2.2400000000000002</v>
      </c>
      <c r="F11" s="6">
        <v>0.38</v>
      </c>
      <c r="G11" s="16">
        <v>15</v>
      </c>
      <c r="H11" s="6">
        <v>0.36</v>
      </c>
      <c r="I11" s="17">
        <f t="shared" si="0"/>
        <v>1.0555555555555556</v>
      </c>
      <c r="J11"/>
      <c r="K11"/>
    </row>
    <row r="12" spans="1:11" ht="17.399999999999999" x14ac:dyDescent="0.4">
      <c r="A12" s="14">
        <v>46105</v>
      </c>
      <c r="B12" s="15" t="s">
        <v>20</v>
      </c>
      <c r="C12" s="15" t="s">
        <v>25</v>
      </c>
      <c r="D12" s="10">
        <v>9</v>
      </c>
      <c r="E12" s="5">
        <v>2.23</v>
      </c>
      <c r="F12" s="6">
        <v>0.4</v>
      </c>
      <c r="G12" s="16">
        <v>15</v>
      </c>
      <c r="H12" s="6">
        <v>0.36</v>
      </c>
      <c r="I12" s="17">
        <f t="shared" si="0"/>
        <v>1.1111111111111112</v>
      </c>
      <c r="J12"/>
      <c r="K12"/>
    </row>
    <row r="13" spans="1:11" ht="17.399999999999999" x14ac:dyDescent="0.4">
      <c r="A13" s="14">
        <v>46105</v>
      </c>
      <c r="B13" s="15" t="s">
        <v>20</v>
      </c>
      <c r="C13" s="15" t="s">
        <v>25</v>
      </c>
      <c r="D13" s="10">
        <v>10</v>
      </c>
      <c r="E13" s="5">
        <v>2.2400000000000002</v>
      </c>
      <c r="F13" s="6">
        <v>0.39</v>
      </c>
      <c r="G13" s="16">
        <v>15</v>
      </c>
      <c r="H13" s="6">
        <v>0.36</v>
      </c>
      <c r="I13" s="17">
        <f t="shared" si="0"/>
        <v>1.0833333333333335</v>
      </c>
      <c r="J13"/>
      <c r="K13"/>
    </row>
    <row r="14" spans="1:11" ht="17.399999999999999" x14ac:dyDescent="0.4">
      <c r="A14" s="14">
        <v>46105</v>
      </c>
      <c r="B14" s="15" t="s">
        <v>20</v>
      </c>
      <c r="C14" s="15" t="s">
        <v>25</v>
      </c>
      <c r="D14" s="10">
        <v>11</v>
      </c>
      <c r="E14" s="5">
        <v>2.2400000000000002</v>
      </c>
      <c r="F14" s="6">
        <v>0.37</v>
      </c>
      <c r="G14" s="16">
        <v>15</v>
      </c>
      <c r="H14" s="6">
        <v>0.36</v>
      </c>
      <c r="I14" s="17">
        <f t="shared" si="0"/>
        <v>1.0277777777777779</v>
      </c>
      <c r="J14"/>
      <c r="K14"/>
    </row>
    <row r="15" spans="1:11" ht="17.399999999999999" x14ac:dyDescent="0.4">
      <c r="A15" s="14">
        <v>46105</v>
      </c>
      <c r="B15" s="15" t="s">
        <v>20</v>
      </c>
      <c r="C15" s="15" t="s">
        <v>25</v>
      </c>
      <c r="D15" s="10">
        <v>12</v>
      </c>
      <c r="E15" s="5">
        <v>2.2400000000000002</v>
      </c>
      <c r="F15" s="6">
        <v>0.37</v>
      </c>
      <c r="G15" s="16">
        <v>15</v>
      </c>
      <c r="H15" s="6">
        <v>0.36</v>
      </c>
      <c r="I15" s="17">
        <f t="shared" si="0"/>
        <v>1.0277777777777779</v>
      </c>
      <c r="J15"/>
      <c r="K15"/>
    </row>
    <row r="16" spans="1:11" ht="17.399999999999999" x14ac:dyDescent="0.4">
      <c r="A16" s="14">
        <v>46105</v>
      </c>
      <c r="B16" s="15" t="s">
        <v>20</v>
      </c>
      <c r="C16" s="15" t="s">
        <v>25</v>
      </c>
      <c r="D16" s="10">
        <v>13</v>
      </c>
      <c r="E16" s="5">
        <v>2.2400000000000002</v>
      </c>
      <c r="F16" s="6">
        <v>0.4</v>
      </c>
      <c r="G16" s="16">
        <v>15</v>
      </c>
      <c r="H16" s="6">
        <v>0.36</v>
      </c>
      <c r="I16" s="17">
        <f t="shared" si="0"/>
        <v>1.1111111111111112</v>
      </c>
      <c r="J16"/>
      <c r="K16"/>
    </row>
    <row r="17" spans="1:11" ht="17.399999999999999" x14ac:dyDescent="0.4">
      <c r="A17" s="14">
        <v>46105</v>
      </c>
      <c r="B17" s="15" t="s">
        <v>20</v>
      </c>
      <c r="C17" s="15" t="s">
        <v>25</v>
      </c>
      <c r="D17" s="10">
        <v>14</v>
      </c>
      <c r="E17" s="5">
        <v>2.2400000000000002</v>
      </c>
      <c r="F17" s="6">
        <v>0.4</v>
      </c>
      <c r="G17" s="16">
        <v>15</v>
      </c>
      <c r="H17" s="6">
        <v>0.36</v>
      </c>
      <c r="I17" s="17">
        <f t="shared" si="0"/>
        <v>1.1111111111111112</v>
      </c>
      <c r="J17"/>
      <c r="K17"/>
    </row>
    <row r="18" spans="1:11" ht="17.399999999999999" x14ac:dyDescent="0.4">
      <c r="A18" s="14">
        <v>46105</v>
      </c>
      <c r="B18" s="15" t="s">
        <v>20</v>
      </c>
      <c r="C18" s="15" t="s">
        <v>25</v>
      </c>
      <c r="D18" s="10">
        <v>15</v>
      </c>
      <c r="E18" s="5">
        <v>2.23</v>
      </c>
      <c r="F18" s="6">
        <v>0.4</v>
      </c>
      <c r="G18" s="16">
        <v>15</v>
      </c>
      <c r="H18" s="6">
        <v>0.36</v>
      </c>
      <c r="I18" s="17">
        <f t="shared" si="0"/>
        <v>1.1111111111111112</v>
      </c>
      <c r="J18"/>
      <c r="K18"/>
    </row>
    <row r="19" spans="1:11" ht="17.399999999999999" x14ac:dyDescent="0.4">
      <c r="A19" s="14">
        <v>46105</v>
      </c>
      <c r="B19" s="15" t="s">
        <v>20</v>
      </c>
      <c r="C19" s="15" t="s">
        <v>25</v>
      </c>
      <c r="D19" s="10">
        <v>16</v>
      </c>
      <c r="E19" s="5">
        <v>2.23</v>
      </c>
      <c r="F19" s="6">
        <v>0.35</v>
      </c>
      <c r="G19" s="16">
        <v>15</v>
      </c>
      <c r="H19" s="6">
        <v>0.36</v>
      </c>
      <c r="I19" s="17">
        <f t="shared" si="0"/>
        <v>0.97222222222222221</v>
      </c>
      <c r="J19"/>
      <c r="K19"/>
    </row>
    <row r="20" spans="1:11" ht="17.399999999999999" x14ac:dyDescent="0.4">
      <c r="A20" s="14">
        <v>46105</v>
      </c>
      <c r="B20" s="15" t="s">
        <v>20</v>
      </c>
      <c r="C20" s="15" t="s">
        <v>25</v>
      </c>
      <c r="D20" s="10">
        <v>17</v>
      </c>
      <c r="E20" s="5">
        <v>2.2400000000000002</v>
      </c>
      <c r="F20" s="6">
        <v>0.37</v>
      </c>
      <c r="G20" s="16">
        <v>15</v>
      </c>
      <c r="H20" s="6">
        <v>0.36</v>
      </c>
      <c r="I20" s="17">
        <f t="shared" si="0"/>
        <v>1.0277777777777779</v>
      </c>
      <c r="J20"/>
      <c r="K20"/>
    </row>
    <row r="21" spans="1:11" ht="17.399999999999999" x14ac:dyDescent="0.4">
      <c r="A21" s="14">
        <v>46105</v>
      </c>
      <c r="B21" s="15" t="s">
        <v>20</v>
      </c>
      <c r="C21" s="15" t="s">
        <v>25</v>
      </c>
      <c r="D21" s="10">
        <v>18</v>
      </c>
      <c r="E21" s="5">
        <v>2.23</v>
      </c>
      <c r="F21" s="6">
        <v>0.34</v>
      </c>
      <c r="G21" s="16">
        <v>15</v>
      </c>
      <c r="H21" s="6">
        <v>0.36</v>
      </c>
      <c r="I21" s="17">
        <f t="shared" si="0"/>
        <v>0.94444444444444453</v>
      </c>
      <c r="J21"/>
      <c r="K21"/>
    </row>
    <row r="22" spans="1:11" ht="17.399999999999999" x14ac:dyDescent="0.4">
      <c r="A22" s="14">
        <v>46105</v>
      </c>
      <c r="B22" s="15" t="s">
        <v>20</v>
      </c>
      <c r="C22" s="15" t="s">
        <v>25</v>
      </c>
      <c r="D22" s="10">
        <v>19</v>
      </c>
      <c r="E22" s="5">
        <v>2.23</v>
      </c>
      <c r="F22" s="6">
        <v>0.37</v>
      </c>
      <c r="G22" s="16">
        <v>15</v>
      </c>
      <c r="H22" s="6">
        <v>0.36</v>
      </c>
      <c r="I22" s="17">
        <f t="shared" si="0"/>
        <v>1.0277777777777779</v>
      </c>
      <c r="J22"/>
      <c r="K22"/>
    </row>
    <row r="23" spans="1:11" ht="17.399999999999999" x14ac:dyDescent="0.4">
      <c r="A23" s="14">
        <v>46105</v>
      </c>
      <c r="B23" s="15" t="s">
        <v>20</v>
      </c>
      <c r="C23" s="15" t="s">
        <v>25</v>
      </c>
      <c r="D23" s="10">
        <v>20</v>
      </c>
      <c r="E23" s="5">
        <v>2.23</v>
      </c>
      <c r="F23" s="6">
        <v>0.35</v>
      </c>
      <c r="G23" s="16">
        <v>15</v>
      </c>
      <c r="H23" s="6">
        <v>0.36</v>
      </c>
      <c r="I23" s="17">
        <f t="shared" si="0"/>
        <v>0.97222222222222221</v>
      </c>
      <c r="J23"/>
      <c r="K23"/>
    </row>
    <row r="24" spans="1:11" ht="17.399999999999999" x14ac:dyDescent="0.4">
      <c r="A24" s="14">
        <v>46105</v>
      </c>
      <c r="B24" s="15" t="s">
        <v>20</v>
      </c>
      <c r="C24" s="15" t="s">
        <v>25</v>
      </c>
      <c r="D24" s="10">
        <v>21</v>
      </c>
      <c r="E24" s="5">
        <v>2.2400000000000002</v>
      </c>
      <c r="F24" s="6">
        <v>0.36</v>
      </c>
      <c r="G24" s="16">
        <v>15</v>
      </c>
      <c r="H24" s="6">
        <v>0.36</v>
      </c>
      <c r="I24" s="17">
        <f t="shared" si="0"/>
        <v>1</v>
      </c>
      <c r="J24"/>
      <c r="K24"/>
    </row>
    <row r="25" spans="1:11" ht="17.399999999999999" x14ac:dyDescent="0.4">
      <c r="A25" s="14">
        <v>46105</v>
      </c>
      <c r="B25" s="15" t="s">
        <v>20</v>
      </c>
      <c r="C25" s="15" t="s">
        <v>25</v>
      </c>
      <c r="D25" s="10">
        <v>22</v>
      </c>
      <c r="E25" s="5">
        <v>2.2400000000000002</v>
      </c>
      <c r="F25" s="6">
        <v>0.38</v>
      </c>
      <c r="G25" s="16">
        <v>15</v>
      </c>
      <c r="H25" s="6">
        <v>0.36</v>
      </c>
      <c r="I25" s="17">
        <f t="shared" si="0"/>
        <v>1.0555555555555556</v>
      </c>
      <c r="J25"/>
      <c r="K25"/>
    </row>
    <row r="26" spans="1:11" ht="17.399999999999999" x14ac:dyDescent="0.4">
      <c r="A26" s="14">
        <v>46105</v>
      </c>
      <c r="B26" s="15" t="s">
        <v>20</v>
      </c>
      <c r="C26" s="15" t="s">
        <v>25</v>
      </c>
      <c r="D26" s="10">
        <v>23</v>
      </c>
      <c r="E26" s="5">
        <v>2.23</v>
      </c>
      <c r="F26" s="6">
        <v>0.39</v>
      </c>
      <c r="G26" s="16">
        <v>15</v>
      </c>
      <c r="H26" s="6">
        <v>0.36</v>
      </c>
      <c r="I26" s="17">
        <f t="shared" si="0"/>
        <v>1.0833333333333335</v>
      </c>
      <c r="J26"/>
      <c r="K26"/>
    </row>
    <row r="27" spans="1:11" ht="17.399999999999999" x14ac:dyDescent="0.4">
      <c r="A27" s="14">
        <v>46105</v>
      </c>
      <c r="B27" s="15" t="s">
        <v>20</v>
      </c>
      <c r="C27" s="15" t="s">
        <v>25</v>
      </c>
      <c r="D27" s="10">
        <v>24</v>
      </c>
      <c r="E27" s="5">
        <v>2.23</v>
      </c>
      <c r="F27" s="6">
        <v>0.33</v>
      </c>
      <c r="G27" s="16">
        <v>15</v>
      </c>
      <c r="H27" s="6">
        <v>0.36</v>
      </c>
      <c r="I27" s="17">
        <f t="shared" si="0"/>
        <v>0.91666666666666674</v>
      </c>
      <c r="J27"/>
      <c r="K27"/>
    </row>
    <row r="28" spans="1:11" x14ac:dyDescent="0.4">
      <c r="A28" s="33" t="s">
        <v>11</v>
      </c>
      <c r="B28" s="34"/>
      <c r="C28" s="34"/>
      <c r="D28" s="35"/>
      <c r="E28" s="18">
        <f>AVERAGE(E4:E27)</f>
        <v>2.2345833333333331</v>
      </c>
      <c r="F28" s="18">
        <f>AVERAGE(F4:F27)</f>
        <v>0.37208333333333338</v>
      </c>
      <c r="G28" s="23"/>
      <c r="H28" s="23"/>
      <c r="I28" s="17">
        <f>AVERAGE(I4:I27)</f>
        <v>1.0335648148148149</v>
      </c>
      <c r="J28" s="20"/>
    </row>
    <row r="29" spans="1:11" x14ac:dyDescent="0.4">
      <c r="A29" s="33" t="s">
        <v>12</v>
      </c>
      <c r="B29" s="34"/>
      <c r="C29" s="34"/>
      <c r="D29" s="35"/>
      <c r="E29" s="18">
        <f>MAX(E4:E27)</f>
        <v>2.2400000000000002</v>
      </c>
      <c r="F29" s="18">
        <f>MAX(F4:F27)</f>
        <v>0.4</v>
      </c>
      <c r="G29" s="24"/>
      <c r="H29" s="23"/>
      <c r="I29" s="17">
        <f>MAX(I4:I27)</f>
        <v>1.1111111111111112</v>
      </c>
      <c r="J29" s="20"/>
    </row>
    <row r="30" spans="1:11" x14ac:dyDescent="0.4">
      <c r="A30" s="33" t="s">
        <v>13</v>
      </c>
      <c r="B30" s="34"/>
      <c r="C30" s="34"/>
      <c r="D30" s="35"/>
      <c r="E30" s="18">
        <f>MIN(E4:E27)</f>
        <v>2.23</v>
      </c>
      <c r="F30" s="18">
        <f>MIN(F4:F27)</f>
        <v>0.33</v>
      </c>
      <c r="G30" s="24"/>
      <c r="H30" s="23"/>
      <c r="I30" s="19">
        <f>MIN(I4:I27)</f>
        <v>0.91666666666666674</v>
      </c>
      <c r="J30" s="20"/>
    </row>
    <row r="31" spans="1:11" ht="141" customHeight="1" x14ac:dyDescent="0.4">
      <c r="A31" s="21" t="s">
        <v>7</v>
      </c>
      <c r="B31" s="36" t="s">
        <v>32</v>
      </c>
      <c r="C31" s="37"/>
      <c r="D31" s="37"/>
      <c r="E31" s="38"/>
      <c r="F31" s="22" t="s">
        <v>8</v>
      </c>
      <c r="G31" s="25"/>
      <c r="H31" s="26"/>
      <c r="I31" s="27"/>
      <c r="J31" s="20"/>
    </row>
    <row r="32" spans="1:11" ht="204.75" customHeight="1" x14ac:dyDescent="0.4">
      <c r="A32" s="22" t="s">
        <v>9</v>
      </c>
      <c r="B32" s="25"/>
      <c r="C32" s="26"/>
      <c r="D32" s="26"/>
      <c r="E32" s="27"/>
      <c r="F32" s="22"/>
      <c r="G32" s="28"/>
      <c r="H32" s="29"/>
      <c r="I32" s="30"/>
      <c r="J32" s="20"/>
    </row>
    <row r="33" spans="8:8" x14ac:dyDescent="0.4">
      <c r="H33" s="4"/>
    </row>
    <row r="34" spans="8:8" x14ac:dyDescent="0.4">
      <c r="H34" s="4"/>
    </row>
    <row r="35" spans="8:8" x14ac:dyDescent="0.4">
      <c r="H35" s="4"/>
    </row>
    <row r="36" spans="8:8" x14ac:dyDescent="0.4">
      <c r="H36" s="4"/>
    </row>
  </sheetData>
  <autoFilter ref="A3:I27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82987-52EA-40BC-9773-B6CDD5A91C41}">
  <sheetPr>
    <pageSetUpPr fitToPage="1"/>
  </sheetPr>
  <dimension ref="A1:K42"/>
  <sheetViews>
    <sheetView topLeftCell="A34" zoomScale="85" zoomScaleNormal="85" workbookViewId="0">
      <selection activeCell="L38" sqref="L38"/>
    </sheetView>
  </sheetViews>
  <sheetFormatPr defaultColWidth="9" defaultRowHeight="15" x14ac:dyDescent="0.4"/>
  <cols>
    <col min="1" max="1" width="14.8984375" style="1" customWidth="1"/>
    <col min="2" max="2" width="11.1992187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21</v>
      </c>
      <c r="C2" s="7" t="s">
        <v>14</v>
      </c>
      <c r="D2" s="31" t="s">
        <v>31</v>
      </c>
      <c r="E2" s="32"/>
      <c r="F2" s="8" t="s">
        <v>4</v>
      </c>
      <c r="G2" s="9" t="s">
        <v>30</v>
      </c>
      <c r="H2" s="7" t="s">
        <v>5</v>
      </c>
      <c r="I2" s="8">
        <v>24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/>
      <c r="K3"/>
    </row>
    <row r="4" spans="1:11" ht="17.399999999999999" x14ac:dyDescent="0.4">
      <c r="A4" s="14">
        <v>46105</v>
      </c>
      <c r="B4" s="15" t="s">
        <v>20</v>
      </c>
      <c r="C4" s="15" t="s">
        <v>26</v>
      </c>
      <c r="D4" s="10">
        <v>1</v>
      </c>
      <c r="E4" s="5">
        <v>2.23</v>
      </c>
      <c r="F4" s="6">
        <v>0.34</v>
      </c>
      <c r="G4" s="16">
        <v>15</v>
      </c>
      <c r="H4" s="6">
        <v>0.36</v>
      </c>
      <c r="I4" s="17">
        <f>F4/H4</f>
        <v>0.94444444444444453</v>
      </c>
      <c r="J4"/>
      <c r="K4"/>
    </row>
    <row r="5" spans="1:11" ht="17.399999999999999" x14ac:dyDescent="0.4">
      <c r="A5" s="14">
        <v>46105</v>
      </c>
      <c r="B5" s="15" t="s">
        <v>20</v>
      </c>
      <c r="C5" s="15" t="s">
        <v>26</v>
      </c>
      <c r="D5" s="10">
        <v>2</v>
      </c>
      <c r="E5" s="5">
        <v>2.2200000000000002</v>
      </c>
      <c r="F5" s="6">
        <v>0.34</v>
      </c>
      <c r="G5" s="16">
        <v>15</v>
      </c>
      <c r="H5" s="6">
        <v>0.36</v>
      </c>
      <c r="I5" s="17">
        <f t="shared" ref="I5:I11" si="0">F5/H5</f>
        <v>0.94444444444444453</v>
      </c>
      <c r="J5"/>
      <c r="K5"/>
    </row>
    <row r="6" spans="1:11" ht="17.399999999999999" x14ac:dyDescent="0.4">
      <c r="A6" s="14">
        <v>46105</v>
      </c>
      <c r="B6" s="15" t="s">
        <v>20</v>
      </c>
      <c r="C6" s="15" t="s">
        <v>26</v>
      </c>
      <c r="D6" s="10">
        <v>3</v>
      </c>
      <c r="E6" s="5">
        <v>2.2200000000000002</v>
      </c>
      <c r="F6" s="6">
        <v>0.39</v>
      </c>
      <c r="G6" s="16">
        <v>15</v>
      </c>
      <c r="H6" s="6">
        <v>0.36</v>
      </c>
      <c r="I6" s="17">
        <f t="shared" si="0"/>
        <v>1.0833333333333335</v>
      </c>
      <c r="J6"/>
      <c r="K6"/>
    </row>
    <row r="7" spans="1:11" ht="17.399999999999999" x14ac:dyDescent="0.4">
      <c r="A7" s="14">
        <v>46105</v>
      </c>
      <c r="B7" s="15" t="s">
        <v>20</v>
      </c>
      <c r="C7" s="15" t="s">
        <v>26</v>
      </c>
      <c r="D7" s="10">
        <v>4</v>
      </c>
      <c r="E7" s="5">
        <v>2.23</v>
      </c>
      <c r="F7" s="6">
        <v>0.35</v>
      </c>
      <c r="G7" s="16">
        <v>15</v>
      </c>
      <c r="H7" s="6">
        <v>0.36</v>
      </c>
      <c r="I7" s="17">
        <f t="shared" si="0"/>
        <v>0.97222222222222221</v>
      </c>
      <c r="J7"/>
      <c r="K7"/>
    </row>
    <row r="8" spans="1:11" ht="17.399999999999999" x14ac:dyDescent="0.4">
      <c r="A8" s="14">
        <v>46105</v>
      </c>
      <c r="B8" s="15" t="s">
        <v>20</v>
      </c>
      <c r="C8" s="15" t="s">
        <v>26</v>
      </c>
      <c r="D8" s="10">
        <v>5</v>
      </c>
      <c r="E8" s="5">
        <v>2.2200000000000002</v>
      </c>
      <c r="F8" s="6">
        <v>0.34</v>
      </c>
      <c r="G8" s="16">
        <v>15</v>
      </c>
      <c r="H8" s="6">
        <v>0.36</v>
      </c>
      <c r="I8" s="17">
        <f t="shared" si="0"/>
        <v>0.94444444444444453</v>
      </c>
      <c r="J8"/>
      <c r="K8"/>
    </row>
    <row r="9" spans="1:11" ht="17.399999999999999" x14ac:dyDescent="0.4">
      <c r="A9" s="14">
        <v>46105</v>
      </c>
      <c r="B9" s="15" t="s">
        <v>20</v>
      </c>
      <c r="C9" s="15" t="s">
        <v>26</v>
      </c>
      <c r="D9" s="10">
        <v>6</v>
      </c>
      <c r="E9" s="5">
        <v>2.2200000000000002</v>
      </c>
      <c r="F9" s="6">
        <v>0.39</v>
      </c>
      <c r="G9" s="16">
        <v>15</v>
      </c>
      <c r="H9" s="6">
        <v>0.36</v>
      </c>
      <c r="I9" s="17">
        <f t="shared" si="0"/>
        <v>1.0833333333333335</v>
      </c>
      <c r="J9"/>
      <c r="K9"/>
    </row>
    <row r="10" spans="1:11" ht="17.399999999999999" x14ac:dyDescent="0.4">
      <c r="A10" s="14">
        <v>46105</v>
      </c>
      <c r="B10" s="15" t="s">
        <v>20</v>
      </c>
      <c r="C10" s="15" t="s">
        <v>26</v>
      </c>
      <c r="D10" s="10">
        <v>7</v>
      </c>
      <c r="E10" s="5">
        <v>2.2200000000000002</v>
      </c>
      <c r="F10" s="6">
        <v>0.37</v>
      </c>
      <c r="G10" s="16">
        <v>15</v>
      </c>
      <c r="H10" s="6">
        <v>0.36</v>
      </c>
      <c r="I10" s="17">
        <f t="shared" si="0"/>
        <v>1.0277777777777779</v>
      </c>
      <c r="J10"/>
      <c r="K10"/>
    </row>
    <row r="11" spans="1:11" ht="17.399999999999999" x14ac:dyDescent="0.4">
      <c r="A11" s="14">
        <v>46105</v>
      </c>
      <c r="B11" s="15" t="s">
        <v>20</v>
      </c>
      <c r="C11" s="15" t="s">
        <v>26</v>
      </c>
      <c r="D11" s="10">
        <v>8</v>
      </c>
      <c r="E11" s="5">
        <v>2.2200000000000002</v>
      </c>
      <c r="F11" s="6">
        <v>0.4</v>
      </c>
      <c r="G11" s="16">
        <v>15</v>
      </c>
      <c r="H11" s="6">
        <v>0.36</v>
      </c>
      <c r="I11" s="17">
        <f t="shared" si="0"/>
        <v>1.1111111111111112</v>
      </c>
      <c r="J11"/>
      <c r="K11"/>
    </row>
    <row r="12" spans="1:11" ht="17.399999999999999" x14ac:dyDescent="0.4">
      <c r="A12" s="14">
        <v>46105</v>
      </c>
      <c r="B12" s="15" t="s">
        <v>20</v>
      </c>
      <c r="C12" s="15" t="s">
        <v>26</v>
      </c>
      <c r="D12" s="10">
        <v>9</v>
      </c>
      <c r="E12" s="5">
        <v>2.17</v>
      </c>
      <c r="F12" s="6">
        <v>0.35</v>
      </c>
      <c r="G12" s="16">
        <v>15</v>
      </c>
      <c r="H12" s="6">
        <v>0.36</v>
      </c>
      <c r="I12" s="17">
        <f t="shared" ref="I12:I33" si="1">F12/H12</f>
        <v>0.97222222222222221</v>
      </c>
      <c r="J12"/>
      <c r="K12"/>
    </row>
    <row r="13" spans="1:11" ht="17.399999999999999" x14ac:dyDescent="0.4">
      <c r="A13" s="14">
        <v>46105</v>
      </c>
      <c r="B13" s="15" t="s">
        <v>20</v>
      </c>
      <c r="C13" s="15" t="s">
        <v>26</v>
      </c>
      <c r="D13" s="10">
        <v>10</v>
      </c>
      <c r="E13" s="5">
        <v>2.2200000000000002</v>
      </c>
      <c r="F13" s="6">
        <v>0.39</v>
      </c>
      <c r="G13" s="16">
        <v>15</v>
      </c>
      <c r="H13" s="6">
        <v>0.36</v>
      </c>
      <c r="I13" s="17">
        <f t="shared" si="1"/>
        <v>1.0833333333333335</v>
      </c>
      <c r="J13"/>
      <c r="K13"/>
    </row>
    <row r="14" spans="1:11" ht="17.399999999999999" x14ac:dyDescent="0.4">
      <c r="A14" s="14">
        <v>46105</v>
      </c>
      <c r="B14" s="15" t="s">
        <v>20</v>
      </c>
      <c r="C14" s="15" t="s">
        <v>26</v>
      </c>
      <c r="D14" s="10">
        <v>11</v>
      </c>
      <c r="E14" s="5">
        <v>2.2200000000000002</v>
      </c>
      <c r="F14" s="6">
        <v>0.4</v>
      </c>
      <c r="G14" s="16">
        <v>15</v>
      </c>
      <c r="H14" s="6">
        <v>0.36</v>
      </c>
      <c r="I14" s="17">
        <f t="shared" si="1"/>
        <v>1.1111111111111112</v>
      </c>
      <c r="J14"/>
      <c r="K14"/>
    </row>
    <row r="15" spans="1:11" ht="17.399999999999999" x14ac:dyDescent="0.4">
      <c r="A15" s="14">
        <v>46105</v>
      </c>
      <c r="B15" s="15" t="s">
        <v>20</v>
      </c>
      <c r="C15" s="15" t="s">
        <v>26</v>
      </c>
      <c r="D15" s="10">
        <v>12</v>
      </c>
      <c r="E15" s="5">
        <v>2.2200000000000002</v>
      </c>
      <c r="F15" s="6">
        <v>0.39</v>
      </c>
      <c r="G15" s="16">
        <v>15</v>
      </c>
      <c r="H15" s="6">
        <v>0.36</v>
      </c>
      <c r="I15" s="17">
        <f t="shared" si="1"/>
        <v>1.0833333333333335</v>
      </c>
      <c r="J15"/>
      <c r="K15"/>
    </row>
    <row r="16" spans="1:11" ht="17.399999999999999" x14ac:dyDescent="0.4">
      <c r="A16" s="14">
        <v>46105</v>
      </c>
      <c r="B16" s="15" t="s">
        <v>20</v>
      </c>
      <c r="C16" s="15" t="s">
        <v>26</v>
      </c>
      <c r="D16" s="10">
        <v>13</v>
      </c>
      <c r="E16" s="5">
        <v>2.2200000000000002</v>
      </c>
      <c r="F16" s="6">
        <v>0.39</v>
      </c>
      <c r="G16" s="16">
        <v>15</v>
      </c>
      <c r="H16" s="6">
        <v>0.36</v>
      </c>
      <c r="I16" s="17">
        <f t="shared" si="1"/>
        <v>1.0833333333333335</v>
      </c>
      <c r="J16"/>
      <c r="K16"/>
    </row>
    <row r="17" spans="1:11" ht="17.399999999999999" x14ac:dyDescent="0.4">
      <c r="A17" s="14">
        <v>46105</v>
      </c>
      <c r="B17" s="15" t="s">
        <v>20</v>
      </c>
      <c r="C17" s="15" t="s">
        <v>26</v>
      </c>
      <c r="D17" s="10">
        <v>14</v>
      </c>
      <c r="E17" s="5">
        <v>2.2599999999999998</v>
      </c>
      <c r="F17" s="6">
        <v>0.37</v>
      </c>
      <c r="G17" s="16">
        <v>15</v>
      </c>
      <c r="H17" s="6">
        <v>0.36</v>
      </c>
      <c r="I17" s="17">
        <f t="shared" si="1"/>
        <v>1.0277777777777779</v>
      </c>
      <c r="J17"/>
      <c r="K17"/>
    </row>
    <row r="18" spans="1:11" ht="17.399999999999999" x14ac:dyDescent="0.4">
      <c r="A18" s="14">
        <v>46105</v>
      </c>
      <c r="B18" s="15" t="s">
        <v>20</v>
      </c>
      <c r="C18" s="15" t="s">
        <v>26</v>
      </c>
      <c r="D18" s="10">
        <v>15</v>
      </c>
      <c r="E18" s="5">
        <v>2.2200000000000002</v>
      </c>
      <c r="F18" s="6">
        <v>0.37</v>
      </c>
      <c r="G18" s="16">
        <v>15</v>
      </c>
      <c r="H18" s="6">
        <v>0.36</v>
      </c>
      <c r="I18" s="17">
        <f t="shared" si="1"/>
        <v>1.0277777777777779</v>
      </c>
      <c r="J18"/>
      <c r="K18"/>
    </row>
    <row r="19" spans="1:11" ht="17.399999999999999" x14ac:dyDescent="0.4">
      <c r="A19" s="14">
        <v>46105</v>
      </c>
      <c r="B19" s="15" t="s">
        <v>20</v>
      </c>
      <c r="C19" s="15" t="s">
        <v>26</v>
      </c>
      <c r="D19" s="10">
        <v>16</v>
      </c>
      <c r="E19" s="5">
        <v>2.2200000000000002</v>
      </c>
      <c r="F19" s="6">
        <v>0.35</v>
      </c>
      <c r="G19" s="16">
        <v>15</v>
      </c>
      <c r="H19" s="6">
        <v>0.36</v>
      </c>
      <c r="I19" s="17">
        <f t="shared" si="1"/>
        <v>0.97222222222222221</v>
      </c>
      <c r="J19"/>
      <c r="K19"/>
    </row>
    <row r="20" spans="1:11" ht="17.399999999999999" x14ac:dyDescent="0.4">
      <c r="A20" s="14">
        <v>46105</v>
      </c>
      <c r="B20" s="15" t="s">
        <v>20</v>
      </c>
      <c r="C20" s="15" t="s">
        <v>26</v>
      </c>
      <c r="D20" s="10">
        <v>17</v>
      </c>
      <c r="E20" s="5">
        <v>2.2200000000000002</v>
      </c>
      <c r="F20" s="6">
        <v>0.35</v>
      </c>
      <c r="G20" s="16">
        <v>15</v>
      </c>
      <c r="H20" s="6">
        <v>0.36</v>
      </c>
      <c r="I20" s="17">
        <f t="shared" si="1"/>
        <v>0.97222222222222221</v>
      </c>
      <c r="J20"/>
      <c r="K20"/>
    </row>
    <row r="21" spans="1:11" ht="17.399999999999999" x14ac:dyDescent="0.4">
      <c r="A21" s="14">
        <v>46105</v>
      </c>
      <c r="B21" s="15" t="s">
        <v>20</v>
      </c>
      <c r="C21" s="15" t="s">
        <v>26</v>
      </c>
      <c r="D21" s="10">
        <v>18</v>
      </c>
      <c r="E21" s="5">
        <v>2.2200000000000002</v>
      </c>
      <c r="F21" s="6">
        <v>0.39</v>
      </c>
      <c r="G21" s="16">
        <v>15</v>
      </c>
      <c r="H21" s="6">
        <v>0.36</v>
      </c>
      <c r="I21" s="17">
        <f t="shared" si="1"/>
        <v>1.0833333333333335</v>
      </c>
      <c r="J21"/>
      <c r="K21"/>
    </row>
    <row r="22" spans="1:11" ht="17.399999999999999" x14ac:dyDescent="0.4">
      <c r="A22" s="14">
        <v>46105</v>
      </c>
      <c r="B22" s="15" t="s">
        <v>20</v>
      </c>
      <c r="C22" s="15" t="s">
        <v>26</v>
      </c>
      <c r="D22" s="10">
        <v>19</v>
      </c>
      <c r="E22" s="5">
        <v>2.2200000000000002</v>
      </c>
      <c r="F22" s="6">
        <v>0.35</v>
      </c>
      <c r="G22" s="16">
        <v>15</v>
      </c>
      <c r="H22" s="6">
        <v>0.36</v>
      </c>
      <c r="I22" s="17">
        <f t="shared" si="1"/>
        <v>0.97222222222222221</v>
      </c>
      <c r="J22"/>
      <c r="K22"/>
    </row>
    <row r="23" spans="1:11" ht="17.399999999999999" x14ac:dyDescent="0.4">
      <c r="A23" s="14">
        <v>46105</v>
      </c>
      <c r="B23" s="15" t="s">
        <v>20</v>
      </c>
      <c r="C23" s="15" t="s">
        <v>26</v>
      </c>
      <c r="D23" s="10">
        <v>20</v>
      </c>
      <c r="E23" s="5">
        <v>2.2200000000000002</v>
      </c>
      <c r="F23" s="6">
        <v>0.35</v>
      </c>
      <c r="G23" s="16">
        <v>15</v>
      </c>
      <c r="H23" s="6">
        <v>0.36</v>
      </c>
      <c r="I23" s="17">
        <f t="shared" si="1"/>
        <v>0.97222222222222221</v>
      </c>
      <c r="J23"/>
      <c r="K23"/>
    </row>
    <row r="24" spans="1:11" ht="17.399999999999999" x14ac:dyDescent="0.4">
      <c r="A24" s="14">
        <v>46105</v>
      </c>
      <c r="B24" s="15" t="s">
        <v>20</v>
      </c>
      <c r="C24" s="15" t="s">
        <v>26</v>
      </c>
      <c r="D24" s="10">
        <v>21</v>
      </c>
      <c r="E24" s="5">
        <v>2.21</v>
      </c>
      <c r="F24" s="6">
        <v>0.36</v>
      </c>
      <c r="G24" s="16">
        <v>15</v>
      </c>
      <c r="H24" s="6">
        <v>0.36</v>
      </c>
      <c r="I24" s="17">
        <f t="shared" si="1"/>
        <v>1</v>
      </c>
      <c r="J24"/>
      <c r="K24"/>
    </row>
    <row r="25" spans="1:11" ht="17.399999999999999" x14ac:dyDescent="0.4">
      <c r="A25" s="14">
        <v>46105</v>
      </c>
      <c r="B25" s="15" t="s">
        <v>20</v>
      </c>
      <c r="C25" s="15" t="s">
        <v>26</v>
      </c>
      <c r="D25" s="10">
        <v>22</v>
      </c>
      <c r="E25" s="5">
        <v>2.2200000000000002</v>
      </c>
      <c r="F25" s="6">
        <v>0.35</v>
      </c>
      <c r="G25" s="16">
        <v>15</v>
      </c>
      <c r="H25" s="6">
        <v>0.36</v>
      </c>
      <c r="I25" s="17">
        <f t="shared" si="1"/>
        <v>0.97222222222222221</v>
      </c>
      <c r="J25"/>
      <c r="K25"/>
    </row>
    <row r="26" spans="1:11" ht="17.399999999999999" x14ac:dyDescent="0.4">
      <c r="A26" s="14">
        <v>46105</v>
      </c>
      <c r="B26" s="15" t="s">
        <v>20</v>
      </c>
      <c r="C26" s="15" t="s">
        <v>26</v>
      </c>
      <c r="D26" s="10">
        <v>23</v>
      </c>
      <c r="E26" s="5">
        <v>2.2200000000000002</v>
      </c>
      <c r="F26" s="6">
        <v>0.32</v>
      </c>
      <c r="G26" s="16">
        <v>15</v>
      </c>
      <c r="H26" s="6">
        <v>0.36</v>
      </c>
      <c r="I26" s="17">
        <f t="shared" si="1"/>
        <v>0.88888888888888895</v>
      </c>
      <c r="J26"/>
      <c r="K26"/>
    </row>
    <row r="27" spans="1:11" ht="17.399999999999999" x14ac:dyDescent="0.4">
      <c r="A27" s="14">
        <v>46105</v>
      </c>
      <c r="B27" s="15" t="s">
        <v>20</v>
      </c>
      <c r="C27" s="15" t="s">
        <v>26</v>
      </c>
      <c r="D27" s="10">
        <v>24</v>
      </c>
      <c r="E27" s="5">
        <v>2.2200000000000002</v>
      </c>
      <c r="F27" s="6">
        <v>0.35</v>
      </c>
      <c r="G27" s="16">
        <v>15</v>
      </c>
      <c r="H27" s="6">
        <v>0.36</v>
      </c>
      <c r="I27" s="17">
        <f t="shared" si="1"/>
        <v>0.97222222222222221</v>
      </c>
      <c r="J27"/>
      <c r="K27"/>
    </row>
    <row r="28" spans="1:11" ht="17.399999999999999" x14ac:dyDescent="0.4">
      <c r="A28" s="14">
        <v>46105</v>
      </c>
      <c r="B28" s="15" t="s">
        <v>20</v>
      </c>
      <c r="C28" s="15" t="s">
        <v>26</v>
      </c>
      <c r="D28" s="10">
        <v>25</v>
      </c>
      <c r="E28" s="5">
        <v>2.2200000000000002</v>
      </c>
      <c r="F28" s="6">
        <v>0.37</v>
      </c>
      <c r="G28" s="16">
        <v>15</v>
      </c>
      <c r="H28" s="6">
        <v>0.36</v>
      </c>
      <c r="I28" s="17">
        <f t="shared" si="1"/>
        <v>1.0277777777777779</v>
      </c>
      <c r="J28"/>
      <c r="K28"/>
    </row>
    <row r="29" spans="1:11" ht="17.399999999999999" x14ac:dyDescent="0.4">
      <c r="A29" s="14">
        <v>46105</v>
      </c>
      <c r="B29" s="15" t="s">
        <v>20</v>
      </c>
      <c r="C29" s="15" t="s">
        <v>26</v>
      </c>
      <c r="D29" s="10">
        <v>26</v>
      </c>
      <c r="E29" s="5">
        <v>2.2200000000000002</v>
      </c>
      <c r="F29" s="6">
        <v>0.37</v>
      </c>
      <c r="G29" s="16">
        <v>15</v>
      </c>
      <c r="H29" s="6">
        <v>0.36</v>
      </c>
      <c r="I29" s="17">
        <f t="shared" si="1"/>
        <v>1.0277777777777779</v>
      </c>
      <c r="J29"/>
      <c r="K29"/>
    </row>
    <row r="30" spans="1:11" ht="17.399999999999999" x14ac:dyDescent="0.4">
      <c r="A30" s="14">
        <v>46105</v>
      </c>
      <c r="B30" s="15" t="s">
        <v>20</v>
      </c>
      <c r="C30" s="15" t="s">
        <v>26</v>
      </c>
      <c r="D30" s="10">
        <v>27</v>
      </c>
      <c r="E30" s="5">
        <v>2.2200000000000002</v>
      </c>
      <c r="F30" s="6">
        <v>0.35</v>
      </c>
      <c r="G30" s="16">
        <v>15</v>
      </c>
      <c r="H30" s="6">
        <v>0.36</v>
      </c>
      <c r="I30" s="17">
        <f t="shared" si="1"/>
        <v>0.97222222222222221</v>
      </c>
      <c r="J30"/>
      <c r="K30"/>
    </row>
    <row r="31" spans="1:11" ht="17.399999999999999" x14ac:dyDescent="0.4">
      <c r="A31" s="14">
        <v>46105</v>
      </c>
      <c r="B31" s="15" t="s">
        <v>20</v>
      </c>
      <c r="C31" s="15" t="s">
        <v>26</v>
      </c>
      <c r="D31" s="10">
        <v>28</v>
      </c>
      <c r="E31" s="5">
        <v>2.23</v>
      </c>
      <c r="F31" s="6">
        <v>0.35</v>
      </c>
      <c r="G31" s="16">
        <v>15</v>
      </c>
      <c r="H31" s="6">
        <v>0.36</v>
      </c>
      <c r="I31" s="17">
        <f t="shared" si="1"/>
        <v>0.97222222222222221</v>
      </c>
      <c r="J31"/>
      <c r="K31"/>
    </row>
    <row r="32" spans="1:11" ht="17.399999999999999" x14ac:dyDescent="0.4">
      <c r="A32" s="14">
        <v>46105</v>
      </c>
      <c r="B32" s="15" t="s">
        <v>20</v>
      </c>
      <c r="C32" s="15" t="s">
        <v>26</v>
      </c>
      <c r="D32" s="10">
        <v>29</v>
      </c>
      <c r="E32" s="5">
        <v>2.25</v>
      </c>
      <c r="F32" s="6">
        <v>0.39</v>
      </c>
      <c r="G32" s="16">
        <v>15</v>
      </c>
      <c r="H32" s="6">
        <v>0.36</v>
      </c>
      <c r="I32" s="17">
        <f t="shared" si="1"/>
        <v>1.0833333333333335</v>
      </c>
      <c r="J32"/>
      <c r="K32"/>
    </row>
    <row r="33" spans="1:11" ht="17.399999999999999" x14ac:dyDescent="0.4">
      <c r="A33" s="14">
        <v>46105</v>
      </c>
      <c r="B33" s="15" t="s">
        <v>20</v>
      </c>
      <c r="C33" s="15" t="s">
        <v>26</v>
      </c>
      <c r="D33" s="10">
        <v>30</v>
      </c>
      <c r="E33" s="5">
        <v>2.23</v>
      </c>
      <c r="F33" s="6">
        <v>0.37</v>
      </c>
      <c r="G33" s="16">
        <v>15</v>
      </c>
      <c r="H33" s="6">
        <v>0.36</v>
      </c>
      <c r="I33" s="17">
        <f t="shared" si="1"/>
        <v>1.0277777777777779</v>
      </c>
      <c r="J33"/>
      <c r="K33"/>
    </row>
    <row r="34" spans="1:11" x14ac:dyDescent="0.4">
      <c r="A34" s="33" t="s">
        <v>11</v>
      </c>
      <c r="B34" s="34"/>
      <c r="C34" s="34"/>
      <c r="D34" s="35"/>
      <c r="E34" s="18">
        <f>AVERAGE(E4:E33)</f>
        <v>2.2216666666666662</v>
      </c>
      <c r="F34" s="18">
        <f>AVERAGE(F4:F33)</f>
        <v>0.36499999999999988</v>
      </c>
      <c r="G34" s="23"/>
      <c r="H34" s="23"/>
      <c r="I34" s="17">
        <f>AVERAGE(I4:I33)</f>
        <v>1.0138888888888888</v>
      </c>
      <c r="J34" s="20"/>
    </row>
    <row r="35" spans="1:11" x14ac:dyDescent="0.4">
      <c r="A35" s="33" t="s">
        <v>12</v>
      </c>
      <c r="B35" s="34"/>
      <c r="C35" s="34"/>
      <c r="D35" s="35"/>
      <c r="E35" s="18">
        <f>MAX(E4:E33)</f>
        <v>2.2599999999999998</v>
      </c>
      <c r="F35" s="18">
        <f>MAX(F4:F33)</f>
        <v>0.4</v>
      </c>
      <c r="G35" s="24"/>
      <c r="H35" s="23"/>
      <c r="I35" s="17">
        <f>MAX(I4:I33)</f>
        <v>1.1111111111111112</v>
      </c>
      <c r="J35" s="20"/>
    </row>
    <row r="36" spans="1:11" x14ac:dyDescent="0.4">
      <c r="A36" s="33" t="s">
        <v>13</v>
      </c>
      <c r="B36" s="34"/>
      <c r="C36" s="34"/>
      <c r="D36" s="35"/>
      <c r="E36" s="18">
        <f>MIN(E4:E33)</f>
        <v>2.17</v>
      </c>
      <c r="F36" s="18">
        <f>MIN(F4:F33)</f>
        <v>0.32</v>
      </c>
      <c r="G36" s="24"/>
      <c r="H36" s="23"/>
      <c r="I36" s="19">
        <f>MIN(I4:I33)</f>
        <v>0.88888888888888895</v>
      </c>
      <c r="J36" s="20"/>
    </row>
    <row r="37" spans="1:11" ht="141" customHeight="1" x14ac:dyDescent="0.4">
      <c r="A37" s="21" t="s">
        <v>7</v>
      </c>
      <c r="B37" s="36" t="s">
        <v>28</v>
      </c>
      <c r="C37" s="37"/>
      <c r="D37" s="37"/>
      <c r="E37" s="38"/>
      <c r="F37" s="22" t="s">
        <v>8</v>
      </c>
      <c r="G37" s="25"/>
      <c r="H37" s="26"/>
      <c r="I37" s="27"/>
      <c r="J37" s="20"/>
    </row>
    <row r="38" spans="1:11" ht="204.75" customHeight="1" x14ac:dyDescent="0.4">
      <c r="A38" s="22" t="s">
        <v>9</v>
      </c>
      <c r="B38" s="25"/>
      <c r="C38" s="26"/>
      <c r="D38" s="26"/>
      <c r="E38" s="27"/>
      <c r="F38" s="22"/>
      <c r="G38" s="28"/>
      <c r="H38" s="29"/>
      <c r="I38" s="30"/>
      <c r="J38" s="20"/>
    </row>
    <row r="39" spans="1:11" x14ac:dyDescent="0.4">
      <c r="H39" s="4"/>
    </row>
    <row r="40" spans="1:11" x14ac:dyDescent="0.4">
      <c r="H40" s="4"/>
    </row>
    <row r="41" spans="1:11" x14ac:dyDescent="0.4">
      <c r="H41" s="4"/>
    </row>
    <row r="42" spans="1:11" x14ac:dyDescent="0.4">
      <c r="H42" s="4"/>
    </row>
  </sheetData>
  <autoFilter ref="A3:I33" xr:uid="{00000000-0009-0000-0000-000000000000}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90B9B-715A-408F-A85C-CC5A500622D3}">
  <sheetPr>
    <pageSetUpPr fitToPage="1"/>
  </sheetPr>
  <dimension ref="A1:K42"/>
  <sheetViews>
    <sheetView topLeftCell="A31" zoomScale="85" zoomScaleNormal="85" workbookViewId="0">
      <selection activeCell="B37" sqref="B37:E37"/>
    </sheetView>
  </sheetViews>
  <sheetFormatPr defaultColWidth="9" defaultRowHeight="15" x14ac:dyDescent="0.4"/>
  <cols>
    <col min="1" max="1" width="14.8984375" style="1" customWidth="1"/>
    <col min="2" max="2" width="11.1992187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21</v>
      </c>
      <c r="C2" s="7" t="s">
        <v>14</v>
      </c>
      <c r="D2" s="31" t="s">
        <v>31</v>
      </c>
      <c r="E2" s="32"/>
      <c r="F2" s="8" t="s">
        <v>4</v>
      </c>
      <c r="G2" s="9" t="s">
        <v>30</v>
      </c>
      <c r="H2" s="7" t="s">
        <v>5</v>
      </c>
      <c r="I2" s="8">
        <v>24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/>
      <c r="K3"/>
    </row>
    <row r="4" spans="1:11" ht="17.399999999999999" x14ac:dyDescent="0.4">
      <c r="A4" s="14">
        <v>46105</v>
      </c>
      <c r="B4" s="15" t="s">
        <v>20</v>
      </c>
      <c r="C4" s="15" t="s">
        <v>27</v>
      </c>
      <c r="D4" s="10">
        <v>1</v>
      </c>
      <c r="E4" s="5">
        <v>2.23</v>
      </c>
      <c r="F4" s="6">
        <v>0.31</v>
      </c>
      <c r="G4" s="16">
        <v>15</v>
      </c>
      <c r="H4" s="6">
        <v>0.36</v>
      </c>
      <c r="I4" s="17">
        <f>F4/H4</f>
        <v>0.86111111111111116</v>
      </c>
      <c r="J4"/>
      <c r="K4"/>
    </row>
    <row r="5" spans="1:11" ht="17.399999999999999" x14ac:dyDescent="0.4">
      <c r="A5" s="14">
        <v>46105</v>
      </c>
      <c r="B5" s="15" t="s">
        <v>20</v>
      </c>
      <c r="C5" s="15" t="s">
        <v>27</v>
      </c>
      <c r="D5" s="10">
        <v>2</v>
      </c>
      <c r="E5" s="5">
        <v>2.23</v>
      </c>
      <c r="F5" s="6">
        <v>0.36</v>
      </c>
      <c r="G5" s="16">
        <v>15</v>
      </c>
      <c r="H5" s="6">
        <v>0.36</v>
      </c>
      <c r="I5" s="17">
        <f t="shared" ref="I5:I33" si="0">F5/H5</f>
        <v>1</v>
      </c>
      <c r="J5"/>
      <c r="K5"/>
    </row>
    <row r="6" spans="1:11" ht="17.399999999999999" x14ac:dyDescent="0.4">
      <c r="A6" s="14">
        <v>46105</v>
      </c>
      <c r="B6" s="15" t="s">
        <v>20</v>
      </c>
      <c r="C6" s="15" t="s">
        <v>27</v>
      </c>
      <c r="D6" s="10">
        <v>3</v>
      </c>
      <c r="E6" s="5">
        <v>2.23</v>
      </c>
      <c r="F6" s="6">
        <v>0.36</v>
      </c>
      <c r="G6" s="16">
        <v>15</v>
      </c>
      <c r="H6" s="6">
        <v>0.36</v>
      </c>
      <c r="I6" s="17">
        <f t="shared" si="0"/>
        <v>1</v>
      </c>
      <c r="J6"/>
      <c r="K6"/>
    </row>
    <row r="7" spans="1:11" ht="17.399999999999999" x14ac:dyDescent="0.4">
      <c r="A7" s="14">
        <v>46105</v>
      </c>
      <c r="B7" s="15" t="s">
        <v>20</v>
      </c>
      <c r="C7" s="15" t="s">
        <v>27</v>
      </c>
      <c r="D7" s="10">
        <v>4</v>
      </c>
      <c r="E7" s="5">
        <v>2.23</v>
      </c>
      <c r="F7" s="6">
        <v>0.33</v>
      </c>
      <c r="G7" s="16">
        <v>15</v>
      </c>
      <c r="H7" s="6">
        <v>0.36</v>
      </c>
      <c r="I7" s="17">
        <f t="shared" si="0"/>
        <v>0.91666666666666674</v>
      </c>
      <c r="J7"/>
      <c r="K7"/>
    </row>
    <row r="8" spans="1:11" ht="17.399999999999999" x14ac:dyDescent="0.4">
      <c r="A8" s="14">
        <v>46105</v>
      </c>
      <c r="B8" s="15" t="s">
        <v>20</v>
      </c>
      <c r="C8" s="15" t="s">
        <v>27</v>
      </c>
      <c r="D8" s="10">
        <v>5</v>
      </c>
      <c r="E8" s="5">
        <v>2.23</v>
      </c>
      <c r="F8" s="6">
        <v>0.31</v>
      </c>
      <c r="G8" s="16">
        <v>15</v>
      </c>
      <c r="H8" s="6">
        <v>0.36</v>
      </c>
      <c r="I8" s="17">
        <f t="shared" si="0"/>
        <v>0.86111111111111116</v>
      </c>
      <c r="J8"/>
      <c r="K8"/>
    </row>
    <row r="9" spans="1:11" ht="17.399999999999999" x14ac:dyDescent="0.4">
      <c r="A9" s="14">
        <v>46105</v>
      </c>
      <c r="B9" s="15" t="s">
        <v>20</v>
      </c>
      <c r="C9" s="15" t="s">
        <v>27</v>
      </c>
      <c r="D9" s="10">
        <v>6</v>
      </c>
      <c r="E9" s="5">
        <v>2.2200000000000002</v>
      </c>
      <c r="F9" s="6">
        <v>0.4</v>
      </c>
      <c r="G9" s="16">
        <v>15</v>
      </c>
      <c r="H9" s="6">
        <v>0.36</v>
      </c>
      <c r="I9" s="17">
        <f t="shared" si="0"/>
        <v>1.1111111111111112</v>
      </c>
      <c r="J9"/>
      <c r="K9"/>
    </row>
    <row r="10" spans="1:11" ht="17.399999999999999" x14ac:dyDescent="0.4">
      <c r="A10" s="14">
        <v>46105</v>
      </c>
      <c r="B10" s="15" t="s">
        <v>20</v>
      </c>
      <c r="C10" s="15" t="s">
        <v>27</v>
      </c>
      <c r="D10" s="10">
        <v>7</v>
      </c>
      <c r="E10" s="5">
        <v>2.23</v>
      </c>
      <c r="F10" s="6">
        <v>0.3</v>
      </c>
      <c r="G10" s="16">
        <v>15</v>
      </c>
      <c r="H10" s="6">
        <v>0.36</v>
      </c>
      <c r="I10" s="17">
        <f t="shared" si="0"/>
        <v>0.83333333333333337</v>
      </c>
      <c r="J10"/>
      <c r="K10"/>
    </row>
    <row r="11" spans="1:11" ht="17.399999999999999" x14ac:dyDescent="0.4">
      <c r="A11" s="14">
        <v>46105</v>
      </c>
      <c r="B11" s="15" t="s">
        <v>20</v>
      </c>
      <c r="C11" s="15" t="s">
        <v>27</v>
      </c>
      <c r="D11" s="10">
        <v>8</v>
      </c>
      <c r="E11" s="5">
        <v>2.23</v>
      </c>
      <c r="F11" s="6">
        <v>0.35</v>
      </c>
      <c r="G11" s="16">
        <v>15</v>
      </c>
      <c r="H11" s="6">
        <v>0.36</v>
      </c>
      <c r="I11" s="17">
        <f t="shared" si="0"/>
        <v>0.97222222222222221</v>
      </c>
      <c r="J11"/>
      <c r="K11"/>
    </row>
    <row r="12" spans="1:11" ht="17.399999999999999" x14ac:dyDescent="0.4">
      <c r="A12" s="14">
        <v>46105</v>
      </c>
      <c r="B12" s="15" t="s">
        <v>20</v>
      </c>
      <c r="C12" s="15" t="s">
        <v>27</v>
      </c>
      <c r="D12" s="10">
        <v>9</v>
      </c>
      <c r="E12" s="5">
        <v>2.23</v>
      </c>
      <c r="F12" s="6">
        <v>0.37</v>
      </c>
      <c r="G12" s="16">
        <v>15</v>
      </c>
      <c r="H12" s="6">
        <v>0.36</v>
      </c>
      <c r="I12" s="17">
        <f t="shared" si="0"/>
        <v>1.0277777777777779</v>
      </c>
      <c r="J12"/>
      <c r="K12"/>
    </row>
    <row r="13" spans="1:11" ht="17.399999999999999" x14ac:dyDescent="0.4">
      <c r="A13" s="14">
        <v>46105</v>
      </c>
      <c r="B13" s="15" t="s">
        <v>20</v>
      </c>
      <c r="C13" s="15" t="s">
        <v>27</v>
      </c>
      <c r="D13" s="10">
        <v>10</v>
      </c>
      <c r="E13" s="5">
        <v>2.23</v>
      </c>
      <c r="F13" s="6">
        <v>0.38</v>
      </c>
      <c r="G13" s="16">
        <v>15</v>
      </c>
      <c r="H13" s="6">
        <v>0.36</v>
      </c>
      <c r="I13" s="17">
        <f t="shared" si="0"/>
        <v>1.0555555555555556</v>
      </c>
      <c r="J13"/>
      <c r="K13"/>
    </row>
    <row r="14" spans="1:11" ht="17.399999999999999" x14ac:dyDescent="0.4">
      <c r="A14" s="14">
        <v>46105</v>
      </c>
      <c r="B14" s="15" t="s">
        <v>20</v>
      </c>
      <c r="C14" s="15" t="s">
        <v>27</v>
      </c>
      <c r="D14" s="10">
        <v>11</v>
      </c>
      <c r="E14" s="5">
        <v>2.23</v>
      </c>
      <c r="F14" s="6">
        <v>0.4</v>
      </c>
      <c r="G14" s="16">
        <v>15</v>
      </c>
      <c r="H14" s="6">
        <v>0.36</v>
      </c>
      <c r="I14" s="17">
        <f t="shared" si="0"/>
        <v>1.1111111111111112</v>
      </c>
      <c r="J14"/>
      <c r="K14"/>
    </row>
    <row r="15" spans="1:11" ht="17.399999999999999" x14ac:dyDescent="0.4">
      <c r="A15" s="14">
        <v>46105</v>
      </c>
      <c r="B15" s="15" t="s">
        <v>20</v>
      </c>
      <c r="C15" s="15" t="s">
        <v>27</v>
      </c>
      <c r="D15" s="10">
        <v>12</v>
      </c>
      <c r="E15" s="5">
        <v>2.2200000000000002</v>
      </c>
      <c r="F15" s="6">
        <v>0.34</v>
      </c>
      <c r="G15" s="16">
        <v>15</v>
      </c>
      <c r="H15" s="6">
        <v>0.36</v>
      </c>
      <c r="I15" s="17">
        <f t="shared" si="0"/>
        <v>0.94444444444444453</v>
      </c>
      <c r="J15"/>
      <c r="K15"/>
    </row>
    <row r="16" spans="1:11" ht="17.399999999999999" x14ac:dyDescent="0.4">
      <c r="A16" s="14">
        <v>46105</v>
      </c>
      <c r="B16" s="15" t="s">
        <v>20</v>
      </c>
      <c r="C16" s="15" t="s">
        <v>27</v>
      </c>
      <c r="D16" s="10">
        <v>13</v>
      </c>
      <c r="E16" s="5">
        <v>2.2200000000000002</v>
      </c>
      <c r="F16" s="6">
        <v>0.33</v>
      </c>
      <c r="G16" s="16">
        <v>15</v>
      </c>
      <c r="H16" s="6">
        <v>0.36</v>
      </c>
      <c r="I16" s="17">
        <f t="shared" si="0"/>
        <v>0.91666666666666674</v>
      </c>
      <c r="J16"/>
      <c r="K16"/>
    </row>
    <row r="17" spans="1:11" ht="17.399999999999999" x14ac:dyDescent="0.4">
      <c r="A17" s="14">
        <v>46105</v>
      </c>
      <c r="B17" s="15" t="s">
        <v>20</v>
      </c>
      <c r="C17" s="15" t="s">
        <v>27</v>
      </c>
      <c r="D17" s="10">
        <v>14</v>
      </c>
      <c r="E17" s="5">
        <v>2.23</v>
      </c>
      <c r="F17" s="6">
        <v>0.31</v>
      </c>
      <c r="G17" s="16">
        <v>15</v>
      </c>
      <c r="H17" s="6">
        <v>0.36</v>
      </c>
      <c r="I17" s="17">
        <f t="shared" si="0"/>
        <v>0.86111111111111116</v>
      </c>
      <c r="J17"/>
      <c r="K17"/>
    </row>
    <row r="18" spans="1:11" ht="17.399999999999999" x14ac:dyDescent="0.4">
      <c r="A18" s="14">
        <v>46105</v>
      </c>
      <c r="B18" s="15" t="s">
        <v>20</v>
      </c>
      <c r="C18" s="15" t="s">
        <v>27</v>
      </c>
      <c r="D18" s="10">
        <v>15</v>
      </c>
      <c r="E18" s="5">
        <v>2.23</v>
      </c>
      <c r="F18" s="6">
        <v>0.35</v>
      </c>
      <c r="G18" s="16">
        <v>15</v>
      </c>
      <c r="H18" s="6">
        <v>0.36</v>
      </c>
      <c r="I18" s="17">
        <f t="shared" si="0"/>
        <v>0.97222222222222221</v>
      </c>
      <c r="J18"/>
      <c r="K18"/>
    </row>
    <row r="19" spans="1:11" ht="17.399999999999999" x14ac:dyDescent="0.4">
      <c r="A19" s="14">
        <v>46105</v>
      </c>
      <c r="B19" s="15" t="s">
        <v>20</v>
      </c>
      <c r="C19" s="15" t="s">
        <v>27</v>
      </c>
      <c r="D19" s="10">
        <v>16</v>
      </c>
      <c r="E19" s="5">
        <v>2.23</v>
      </c>
      <c r="F19" s="6">
        <v>0.4</v>
      </c>
      <c r="G19" s="16">
        <v>15</v>
      </c>
      <c r="H19" s="6">
        <v>0.36</v>
      </c>
      <c r="I19" s="17">
        <f t="shared" si="0"/>
        <v>1.1111111111111112</v>
      </c>
      <c r="J19"/>
      <c r="K19"/>
    </row>
    <row r="20" spans="1:11" ht="17.399999999999999" x14ac:dyDescent="0.4">
      <c r="A20" s="14">
        <v>46105</v>
      </c>
      <c r="B20" s="15" t="s">
        <v>20</v>
      </c>
      <c r="C20" s="15" t="s">
        <v>27</v>
      </c>
      <c r="D20" s="10">
        <v>17</v>
      </c>
      <c r="E20" s="5">
        <v>2.23</v>
      </c>
      <c r="F20" s="6">
        <v>0.37</v>
      </c>
      <c r="G20" s="16">
        <v>15</v>
      </c>
      <c r="H20" s="6">
        <v>0.36</v>
      </c>
      <c r="I20" s="17">
        <f t="shared" si="0"/>
        <v>1.0277777777777779</v>
      </c>
      <c r="J20"/>
      <c r="K20"/>
    </row>
    <row r="21" spans="1:11" ht="17.399999999999999" x14ac:dyDescent="0.4">
      <c r="A21" s="14">
        <v>46105</v>
      </c>
      <c r="B21" s="15" t="s">
        <v>20</v>
      </c>
      <c r="C21" s="15" t="s">
        <v>27</v>
      </c>
      <c r="D21" s="10">
        <v>18</v>
      </c>
      <c r="E21" s="5">
        <v>2.23</v>
      </c>
      <c r="F21" s="6">
        <v>0.39</v>
      </c>
      <c r="G21" s="16">
        <v>15</v>
      </c>
      <c r="H21" s="6">
        <v>0.36</v>
      </c>
      <c r="I21" s="17">
        <f t="shared" si="0"/>
        <v>1.0833333333333335</v>
      </c>
      <c r="J21"/>
      <c r="K21"/>
    </row>
    <row r="22" spans="1:11" ht="17.399999999999999" x14ac:dyDescent="0.4">
      <c r="A22" s="14">
        <v>46105</v>
      </c>
      <c r="B22" s="15" t="s">
        <v>20</v>
      </c>
      <c r="C22" s="15" t="s">
        <v>27</v>
      </c>
      <c r="D22" s="10">
        <v>19</v>
      </c>
      <c r="E22" s="5">
        <v>2.23</v>
      </c>
      <c r="F22" s="6">
        <v>0.38</v>
      </c>
      <c r="G22" s="16">
        <v>15</v>
      </c>
      <c r="H22" s="6">
        <v>0.36</v>
      </c>
      <c r="I22" s="17">
        <f t="shared" si="0"/>
        <v>1.0555555555555556</v>
      </c>
      <c r="J22"/>
      <c r="K22"/>
    </row>
    <row r="23" spans="1:11" ht="17.399999999999999" x14ac:dyDescent="0.4">
      <c r="A23" s="14">
        <v>46105</v>
      </c>
      <c r="B23" s="15" t="s">
        <v>20</v>
      </c>
      <c r="C23" s="15" t="s">
        <v>27</v>
      </c>
      <c r="D23" s="10">
        <v>20</v>
      </c>
      <c r="E23" s="5">
        <v>2.23</v>
      </c>
      <c r="F23" s="6">
        <v>0.35</v>
      </c>
      <c r="G23" s="16">
        <v>15</v>
      </c>
      <c r="H23" s="6">
        <v>0.36</v>
      </c>
      <c r="I23" s="17">
        <f t="shared" si="0"/>
        <v>0.97222222222222221</v>
      </c>
      <c r="J23"/>
      <c r="K23"/>
    </row>
    <row r="24" spans="1:11" ht="17.399999999999999" x14ac:dyDescent="0.4">
      <c r="A24" s="14">
        <v>46105</v>
      </c>
      <c r="B24" s="15" t="s">
        <v>20</v>
      </c>
      <c r="C24" s="15" t="s">
        <v>27</v>
      </c>
      <c r="D24" s="10">
        <v>21</v>
      </c>
      <c r="E24" s="5">
        <v>2.16</v>
      </c>
      <c r="F24" s="6">
        <v>0.39</v>
      </c>
      <c r="G24" s="16">
        <v>15</v>
      </c>
      <c r="H24" s="6">
        <v>0.36</v>
      </c>
      <c r="I24" s="17">
        <f t="shared" si="0"/>
        <v>1.0833333333333335</v>
      </c>
      <c r="J24"/>
      <c r="K24"/>
    </row>
    <row r="25" spans="1:11" ht="17.399999999999999" x14ac:dyDescent="0.4">
      <c r="A25" s="14">
        <v>46105</v>
      </c>
      <c r="B25" s="15" t="s">
        <v>20</v>
      </c>
      <c r="C25" s="15" t="s">
        <v>27</v>
      </c>
      <c r="D25" s="10">
        <v>22</v>
      </c>
      <c r="E25" s="5">
        <v>2.2400000000000002</v>
      </c>
      <c r="F25" s="6">
        <v>0.36</v>
      </c>
      <c r="G25" s="16">
        <v>15</v>
      </c>
      <c r="H25" s="6">
        <v>0.36</v>
      </c>
      <c r="I25" s="17">
        <f t="shared" si="0"/>
        <v>1</v>
      </c>
      <c r="J25"/>
      <c r="K25"/>
    </row>
    <row r="26" spans="1:11" ht="17.399999999999999" x14ac:dyDescent="0.4">
      <c r="A26" s="14">
        <v>46105</v>
      </c>
      <c r="B26" s="15" t="s">
        <v>20</v>
      </c>
      <c r="C26" s="15" t="s">
        <v>27</v>
      </c>
      <c r="D26" s="10">
        <v>23</v>
      </c>
      <c r="E26" s="5">
        <v>2.23</v>
      </c>
      <c r="F26" s="6">
        <v>0.34</v>
      </c>
      <c r="G26" s="16">
        <v>15</v>
      </c>
      <c r="H26" s="6">
        <v>0.36</v>
      </c>
      <c r="I26" s="17">
        <f t="shared" si="0"/>
        <v>0.94444444444444453</v>
      </c>
      <c r="J26"/>
      <c r="K26"/>
    </row>
    <row r="27" spans="1:11" ht="17.399999999999999" x14ac:dyDescent="0.4">
      <c r="A27" s="14">
        <v>46105</v>
      </c>
      <c r="B27" s="15" t="s">
        <v>20</v>
      </c>
      <c r="C27" s="15" t="s">
        <v>27</v>
      </c>
      <c r="D27" s="10">
        <v>24</v>
      </c>
      <c r="E27" s="5">
        <v>2.23</v>
      </c>
      <c r="F27" s="6">
        <v>0.34</v>
      </c>
      <c r="G27" s="16">
        <v>15</v>
      </c>
      <c r="H27" s="6">
        <v>0.36</v>
      </c>
      <c r="I27" s="17">
        <f t="shared" si="0"/>
        <v>0.94444444444444453</v>
      </c>
      <c r="J27"/>
      <c r="K27"/>
    </row>
    <row r="28" spans="1:11" ht="17.399999999999999" x14ac:dyDescent="0.4">
      <c r="A28" s="14">
        <v>46105</v>
      </c>
      <c r="B28" s="15" t="s">
        <v>20</v>
      </c>
      <c r="C28" s="15" t="s">
        <v>27</v>
      </c>
      <c r="D28" s="10">
        <v>25</v>
      </c>
      <c r="E28" s="5">
        <v>2.23</v>
      </c>
      <c r="F28" s="6">
        <v>0.32</v>
      </c>
      <c r="G28" s="16">
        <v>15</v>
      </c>
      <c r="H28" s="6">
        <v>0.36</v>
      </c>
      <c r="I28" s="17">
        <f t="shared" si="0"/>
        <v>0.88888888888888895</v>
      </c>
      <c r="J28"/>
      <c r="K28"/>
    </row>
    <row r="29" spans="1:11" ht="17.399999999999999" x14ac:dyDescent="0.4">
      <c r="A29" s="14">
        <v>46105</v>
      </c>
      <c r="B29" s="15" t="s">
        <v>20</v>
      </c>
      <c r="C29" s="15" t="s">
        <v>27</v>
      </c>
      <c r="D29" s="10">
        <v>26</v>
      </c>
      <c r="E29" s="5">
        <v>2.23</v>
      </c>
      <c r="F29" s="6">
        <v>0.34</v>
      </c>
      <c r="G29" s="16">
        <v>15</v>
      </c>
      <c r="H29" s="6">
        <v>0.36</v>
      </c>
      <c r="I29" s="17">
        <f t="shared" si="0"/>
        <v>0.94444444444444453</v>
      </c>
      <c r="J29"/>
      <c r="K29"/>
    </row>
    <row r="30" spans="1:11" ht="17.399999999999999" x14ac:dyDescent="0.4">
      <c r="A30" s="14">
        <v>46105</v>
      </c>
      <c r="B30" s="15" t="s">
        <v>20</v>
      </c>
      <c r="C30" s="15" t="s">
        <v>27</v>
      </c>
      <c r="D30" s="10">
        <v>27</v>
      </c>
      <c r="E30" s="5">
        <v>2.23</v>
      </c>
      <c r="F30" s="6">
        <v>0.38</v>
      </c>
      <c r="G30" s="16">
        <v>15</v>
      </c>
      <c r="H30" s="6">
        <v>0.36</v>
      </c>
      <c r="I30" s="17">
        <f t="shared" si="0"/>
        <v>1.0555555555555556</v>
      </c>
      <c r="J30"/>
      <c r="K30"/>
    </row>
    <row r="31" spans="1:11" ht="17.399999999999999" x14ac:dyDescent="0.4">
      <c r="A31" s="14">
        <v>46105</v>
      </c>
      <c r="B31" s="15" t="s">
        <v>20</v>
      </c>
      <c r="C31" s="15" t="s">
        <v>27</v>
      </c>
      <c r="D31" s="10">
        <v>28</v>
      </c>
      <c r="E31" s="5">
        <v>2.15</v>
      </c>
      <c r="F31" s="6">
        <v>0.33</v>
      </c>
      <c r="G31" s="16">
        <v>15</v>
      </c>
      <c r="H31" s="6">
        <v>0.36</v>
      </c>
      <c r="I31" s="17">
        <f t="shared" si="0"/>
        <v>0.91666666666666674</v>
      </c>
      <c r="J31"/>
      <c r="K31"/>
    </row>
    <row r="32" spans="1:11" ht="17.399999999999999" x14ac:dyDescent="0.4">
      <c r="A32" s="14">
        <v>46105</v>
      </c>
      <c r="B32" s="15" t="s">
        <v>20</v>
      </c>
      <c r="C32" s="15" t="s">
        <v>27</v>
      </c>
      <c r="D32" s="10">
        <v>29</v>
      </c>
      <c r="E32" s="5">
        <v>2.23</v>
      </c>
      <c r="F32" s="6">
        <v>0.38</v>
      </c>
      <c r="G32" s="16">
        <v>15</v>
      </c>
      <c r="H32" s="6">
        <v>0.36</v>
      </c>
      <c r="I32" s="17">
        <f t="shared" si="0"/>
        <v>1.0555555555555556</v>
      </c>
      <c r="J32"/>
      <c r="K32"/>
    </row>
    <row r="33" spans="1:11" ht="17.399999999999999" x14ac:dyDescent="0.4">
      <c r="A33" s="14">
        <v>46105</v>
      </c>
      <c r="B33" s="15" t="s">
        <v>20</v>
      </c>
      <c r="C33" s="15" t="s">
        <v>27</v>
      </c>
      <c r="D33" s="10">
        <v>30</v>
      </c>
      <c r="E33" s="5">
        <v>2.23</v>
      </c>
      <c r="F33" s="6">
        <v>0.33</v>
      </c>
      <c r="G33" s="16">
        <v>15</v>
      </c>
      <c r="H33" s="6">
        <v>0.36</v>
      </c>
      <c r="I33" s="17">
        <f t="shared" si="0"/>
        <v>0.91666666666666674</v>
      </c>
      <c r="J33"/>
      <c r="K33"/>
    </row>
    <row r="34" spans="1:11" x14ac:dyDescent="0.4">
      <c r="A34" s="33" t="s">
        <v>11</v>
      </c>
      <c r="B34" s="34"/>
      <c r="C34" s="34"/>
      <c r="D34" s="35"/>
      <c r="E34" s="18">
        <f>AVERAGE(E4:E33)</f>
        <v>2.2243333333333326</v>
      </c>
      <c r="F34" s="18">
        <f>AVERAGE(F4:F33)</f>
        <v>0.35333333333333339</v>
      </c>
      <c r="G34" s="23"/>
      <c r="H34" s="23"/>
      <c r="I34" s="17">
        <f>AVERAGE(I4:I33)</f>
        <v>0.9814814814814814</v>
      </c>
      <c r="J34" s="20"/>
    </row>
    <row r="35" spans="1:11" x14ac:dyDescent="0.4">
      <c r="A35" s="33" t="s">
        <v>12</v>
      </c>
      <c r="B35" s="34"/>
      <c r="C35" s="34"/>
      <c r="D35" s="35"/>
      <c r="E35" s="18">
        <f>MAX(E4:E33)</f>
        <v>2.2400000000000002</v>
      </c>
      <c r="F35" s="18">
        <f>MAX(F4:F33)</f>
        <v>0.4</v>
      </c>
      <c r="G35" s="24"/>
      <c r="H35" s="23"/>
      <c r="I35" s="17">
        <f>MAX(I4:I33)</f>
        <v>1.1111111111111112</v>
      </c>
      <c r="J35" s="20"/>
    </row>
    <row r="36" spans="1:11" x14ac:dyDescent="0.4">
      <c r="A36" s="33" t="s">
        <v>13</v>
      </c>
      <c r="B36" s="34"/>
      <c r="C36" s="34"/>
      <c r="D36" s="35"/>
      <c r="E36" s="18">
        <f>MIN(E4:E33)</f>
        <v>2.15</v>
      </c>
      <c r="F36" s="18">
        <f>MIN(F4:F33)</f>
        <v>0.3</v>
      </c>
      <c r="G36" s="24"/>
      <c r="H36" s="23"/>
      <c r="I36" s="19">
        <f>MIN(I4:I33)</f>
        <v>0.83333333333333337</v>
      </c>
      <c r="J36" s="20"/>
    </row>
    <row r="37" spans="1:11" ht="141" customHeight="1" x14ac:dyDescent="0.4">
      <c r="A37" s="21" t="s">
        <v>7</v>
      </c>
      <c r="B37" s="36" t="s">
        <v>29</v>
      </c>
      <c r="C37" s="37"/>
      <c r="D37" s="37"/>
      <c r="E37" s="38"/>
      <c r="F37" s="22" t="s">
        <v>8</v>
      </c>
      <c r="G37" s="25"/>
      <c r="H37" s="26"/>
      <c r="I37" s="27"/>
      <c r="J37" s="20"/>
    </row>
    <row r="38" spans="1:11" ht="204.75" customHeight="1" x14ac:dyDescent="0.4">
      <c r="A38" s="22" t="s">
        <v>9</v>
      </c>
      <c r="B38" s="25"/>
      <c r="C38" s="26"/>
      <c r="D38" s="26"/>
      <c r="E38" s="27"/>
      <c r="F38" s="22"/>
      <c r="G38" s="28"/>
      <c r="H38" s="29"/>
      <c r="I38" s="30"/>
      <c r="J38" s="20"/>
    </row>
    <row r="39" spans="1:11" x14ac:dyDescent="0.4">
      <c r="H39" s="4"/>
    </row>
    <row r="40" spans="1:11" x14ac:dyDescent="0.4">
      <c r="H40" s="4"/>
    </row>
    <row r="41" spans="1:11" x14ac:dyDescent="0.4">
      <c r="H41" s="4"/>
    </row>
    <row r="42" spans="1:11" x14ac:dyDescent="0.4">
      <c r="H42" s="4"/>
    </row>
  </sheetData>
  <autoFilter ref="A3:I33" xr:uid="{00000000-0009-0000-0000-000000000000}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발전기 시동용 1조(2600KVA)</vt:lpstr>
      <vt:lpstr>발전기 시동용 2조(2600KVA)</vt:lpstr>
      <vt:lpstr>발전기 시동용 3조(2600KVA)</vt:lpstr>
      <vt:lpstr>발전기 시동용 A조(2000KVA)</vt:lpstr>
      <vt:lpstr>발전기 시동용 B조(2000KVA)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2026-03-24T07:02:15Z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